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xl/webextensions/taskpanes.xml" ContentType="application/vnd.ms-office.webextensiontaskpanes+xml"/>
  <Override PartName="/xl/webextensions/webextension1.xml" ContentType="application/vnd.ms-office.webextensi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11/relationships/webextensiontaskpanes" Target="xl/webextensions/taskpanes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929"/>
  <workbookPr/>
  <mc:AlternateContent xmlns:mc="http://schemas.openxmlformats.org/markup-compatibility/2006">
    <mc:Choice Requires="x15">
      <x15ac:absPath xmlns:x15ac="http://schemas.microsoft.com/office/spreadsheetml/2010/11/ac" url="https://majormetalsnet-my.sharepoint.com/personal/cdelong_majormetals_net/Documents/Documents/Coding/HTML/Major_Metals_Website/Mills/"/>
    </mc:Choice>
  </mc:AlternateContent>
  <xr:revisionPtr revIDLastSave="1189" documentId="11_F25DC773A252ABDACC1048E1191970BC5ADE58EE" xr6:coauthVersionLast="47" xr6:coauthVersionMax="47" xr10:uidLastSave="{0516B94E-F000-4D67-AB5E-F45754D40378}"/>
  <bookViews>
    <workbookView xWindow="-120" yWindow="-120" windowWidth="29040" windowHeight="15720" xr2:uid="{00000000-000D-0000-FFFF-FFFF00000000}"/>
  </bookViews>
  <sheets>
    <sheet name="Standard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52" i="1" l="1"/>
  <c r="Y52" i="1"/>
  <c r="X52" i="1"/>
  <c r="W52" i="1"/>
  <c r="V52" i="1"/>
  <c r="U52" i="1"/>
  <c r="T52" i="1"/>
  <c r="S52" i="1"/>
  <c r="R52" i="1"/>
  <c r="AA51" i="1"/>
  <c r="Z51" i="1"/>
  <c r="Y51" i="1"/>
  <c r="X51" i="1"/>
  <c r="W51" i="1"/>
  <c r="V51" i="1"/>
  <c r="U51" i="1"/>
  <c r="T51" i="1"/>
  <c r="S51" i="1"/>
  <c r="R51" i="1"/>
  <c r="AA50" i="1"/>
  <c r="Z50" i="1"/>
  <c r="Y50" i="1"/>
  <c r="X50" i="1"/>
  <c r="W50" i="1"/>
  <c r="V50" i="1"/>
  <c r="U50" i="1"/>
  <c r="T50" i="1"/>
  <c r="S50" i="1"/>
  <c r="R50" i="1"/>
  <c r="AA49" i="1"/>
  <c r="Z49" i="1"/>
  <c r="Y49" i="1"/>
  <c r="X49" i="1"/>
  <c r="W49" i="1"/>
  <c r="V49" i="1"/>
  <c r="U49" i="1"/>
  <c r="T49" i="1"/>
  <c r="S49" i="1"/>
  <c r="R49" i="1"/>
  <c r="Q49" i="1"/>
  <c r="AA48" i="1"/>
  <c r="Z48" i="1"/>
  <c r="Y48" i="1"/>
  <c r="X48" i="1"/>
  <c r="W48" i="1"/>
  <c r="V48" i="1"/>
  <c r="U48" i="1"/>
  <c r="T48" i="1"/>
  <c r="S48" i="1"/>
  <c r="R48" i="1"/>
  <c r="Q48" i="1"/>
  <c r="P48" i="1"/>
  <c r="AA47" i="1"/>
  <c r="Z47" i="1"/>
  <c r="Y47" i="1"/>
  <c r="X47" i="1"/>
  <c r="W47" i="1"/>
  <c r="V47" i="1"/>
  <c r="U47" i="1"/>
  <c r="T47" i="1"/>
  <c r="S47" i="1"/>
  <c r="R47" i="1"/>
  <c r="Q47" i="1"/>
  <c r="P47" i="1"/>
  <c r="AA46" i="1"/>
  <c r="Z46" i="1"/>
  <c r="Y46" i="1"/>
  <c r="X46" i="1"/>
  <c r="W46" i="1"/>
  <c r="V46" i="1"/>
  <c r="U46" i="1"/>
  <c r="T46" i="1"/>
  <c r="S46" i="1"/>
  <c r="R46" i="1"/>
  <c r="Q46" i="1"/>
  <c r="P46" i="1"/>
  <c r="O46" i="1"/>
  <c r="N46" i="1"/>
  <c r="AA45" i="1"/>
  <c r="Z45" i="1"/>
  <c r="Y45" i="1"/>
  <c r="X45" i="1"/>
  <c r="W45" i="1"/>
  <c r="V45" i="1"/>
  <c r="U45" i="1"/>
  <c r="T45" i="1"/>
  <c r="S45" i="1"/>
  <c r="R45" i="1"/>
  <c r="Q45" i="1"/>
  <c r="P45" i="1"/>
  <c r="O45" i="1"/>
  <c r="N45" i="1"/>
  <c r="AA44" i="1"/>
  <c r="Z44" i="1"/>
  <c r="Y44" i="1"/>
  <c r="X44" i="1"/>
  <c r="W44" i="1"/>
  <c r="V44" i="1"/>
  <c r="U44" i="1"/>
  <c r="T44" i="1"/>
  <c r="S44" i="1"/>
  <c r="R44" i="1"/>
  <c r="Q44" i="1"/>
  <c r="P44" i="1"/>
  <c r="O44" i="1"/>
  <c r="N44" i="1"/>
  <c r="AA43" i="1"/>
  <c r="Z43" i="1"/>
  <c r="Y43" i="1"/>
  <c r="X43" i="1"/>
  <c r="W43" i="1"/>
  <c r="V43" i="1"/>
  <c r="U43" i="1"/>
  <c r="T43" i="1"/>
  <c r="S43" i="1"/>
  <c r="R43" i="1"/>
  <c r="Q43" i="1"/>
  <c r="P43" i="1"/>
  <c r="O43" i="1"/>
  <c r="N43" i="1"/>
  <c r="M43" i="1"/>
  <c r="AA42" i="1"/>
  <c r="Y42" i="1"/>
  <c r="X42" i="1"/>
  <c r="W42" i="1"/>
  <c r="V42" i="1"/>
  <c r="U42" i="1"/>
  <c r="T42" i="1"/>
  <c r="S42" i="1"/>
  <c r="R42" i="1"/>
  <c r="Q42" i="1"/>
  <c r="P42" i="1"/>
  <c r="O42" i="1"/>
  <c r="N42" i="1"/>
  <c r="M42" i="1"/>
  <c r="W41" i="1"/>
  <c r="V41" i="1"/>
  <c r="U41" i="1"/>
  <c r="T41" i="1"/>
  <c r="S41" i="1"/>
  <c r="R41" i="1"/>
  <c r="Q41" i="1"/>
  <c r="P41" i="1"/>
  <c r="O41" i="1"/>
  <c r="N41" i="1"/>
  <c r="M41" i="1"/>
  <c r="L41" i="1"/>
  <c r="K41" i="1"/>
  <c r="W40" i="1"/>
  <c r="V40" i="1"/>
  <c r="U40" i="1"/>
  <c r="T40" i="1"/>
  <c r="S40" i="1"/>
  <c r="R40" i="1"/>
  <c r="Q40" i="1"/>
  <c r="P40" i="1"/>
  <c r="O40" i="1"/>
  <c r="N40" i="1"/>
  <c r="M40" i="1"/>
  <c r="L40" i="1"/>
  <c r="K40" i="1"/>
  <c r="AA39" i="1"/>
  <c r="Z39" i="1"/>
  <c r="Y39" i="1"/>
  <c r="X39" i="1"/>
  <c r="W39" i="1"/>
  <c r="V39" i="1"/>
  <c r="U39" i="1"/>
  <c r="T39" i="1"/>
  <c r="S39" i="1"/>
  <c r="R39" i="1"/>
  <c r="Q39" i="1"/>
  <c r="P39" i="1"/>
  <c r="O39" i="1"/>
  <c r="N39" i="1"/>
  <c r="M39" i="1"/>
  <c r="L39" i="1"/>
  <c r="K39" i="1"/>
  <c r="J39" i="1"/>
  <c r="AA38" i="1"/>
  <c r="Z38" i="1"/>
  <c r="Y38" i="1"/>
  <c r="X38" i="1"/>
  <c r="W38" i="1"/>
  <c r="V38" i="1"/>
  <c r="U38" i="1"/>
  <c r="T38" i="1"/>
  <c r="S38" i="1"/>
  <c r="R38" i="1"/>
  <c r="Q38" i="1"/>
  <c r="P38" i="1"/>
  <c r="O38" i="1"/>
  <c r="N38" i="1"/>
  <c r="M38" i="1"/>
  <c r="L38" i="1"/>
  <c r="K38" i="1"/>
  <c r="J38" i="1"/>
  <c r="Z37" i="1"/>
  <c r="Y37" i="1"/>
  <c r="X37" i="1"/>
  <c r="W37" i="1"/>
  <c r="V37" i="1"/>
  <c r="U37" i="1"/>
  <c r="T37" i="1"/>
  <c r="S37" i="1"/>
  <c r="R37" i="1"/>
  <c r="Q37" i="1"/>
  <c r="P37" i="1"/>
  <c r="O37" i="1"/>
  <c r="N37" i="1"/>
  <c r="M37" i="1"/>
  <c r="L37" i="1"/>
  <c r="K37" i="1"/>
  <c r="J37" i="1"/>
  <c r="Y36" i="1"/>
  <c r="X36" i="1"/>
  <c r="W36" i="1"/>
  <c r="V36" i="1"/>
  <c r="U36" i="1"/>
  <c r="T36" i="1"/>
  <c r="S36" i="1"/>
  <c r="R36" i="1"/>
  <c r="Q36" i="1"/>
  <c r="P36" i="1"/>
  <c r="O36" i="1"/>
  <c r="N36" i="1"/>
  <c r="M36" i="1"/>
  <c r="L36" i="1"/>
  <c r="K36" i="1"/>
  <c r="J36" i="1"/>
  <c r="Z35" i="1"/>
  <c r="Y35" i="1"/>
  <c r="X35" i="1"/>
  <c r="W35" i="1"/>
  <c r="V35" i="1"/>
  <c r="U35" i="1"/>
  <c r="T35" i="1"/>
  <c r="S35" i="1"/>
  <c r="R35" i="1"/>
  <c r="Q35" i="1"/>
  <c r="P35" i="1"/>
  <c r="O35" i="1"/>
  <c r="N35" i="1"/>
  <c r="M35" i="1"/>
  <c r="L35" i="1"/>
  <c r="K35" i="1"/>
  <c r="J35" i="1"/>
  <c r="W34" i="1"/>
  <c r="V34" i="1"/>
  <c r="U34" i="1"/>
  <c r="T34" i="1"/>
  <c r="S34" i="1"/>
  <c r="R34" i="1"/>
  <c r="Q34" i="1"/>
  <c r="P34" i="1"/>
  <c r="O34" i="1"/>
  <c r="N34" i="1"/>
  <c r="M34" i="1"/>
  <c r="L34" i="1"/>
  <c r="K34" i="1"/>
  <c r="J34" i="1"/>
  <c r="W33" i="1"/>
  <c r="V33" i="1"/>
  <c r="U33" i="1"/>
  <c r="T33" i="1"/>
  <c r="S33" i="1"/>
  <c r="R33" i="1"/>
  <c r="Q33" i="1"/>
  <c r="P33" i="1"/>
  <c r="O33" i="1"/>
  <c r="N33" i="1"/>
  <c r="M33" i="1"/>
  <c r="L33" i="1"/>
  <c r="K33" i="1"/>
  <c r="J33" i="1"/>
  <c r="W32" i="1"/>
  <c r="V32" i="1"/>
  <c r="U32" i="1"/>
  <c r="T32" i="1"/>
  <c r="S32" i="1"/>
  <c r="R32" i="1"/>
  <c r="Q32" i="1"/>
  <c r="P32" i="1"/>
  <c r="O32" i="1"/>
  <c r="N32" i="1"/>
  <c r="M32" i="1"/>
  <c r="L32" i="1"/>
  <c r="K32" i="1"/>
  <c r="J32" i="1"/>
  <c r="W31" i="1"/>
  <c r="V31" i="1"/>
  <c r="U31" i="1"/>
  <c r="T31" i="1"/>
  <c r="S31" i="1"/>
  <c r="R31" i="1"/>
  <c r="Q31" i="1"/>
  <c r="P31" i="1"/>
  <c r="O31" i="1"/>
  <c r="N31" i="1"/>
  <c r="M31" i="1"/>
  <c r="L31" i="1"/>
  <c r="K31" i="1"/>
  <c r="J31" i="1"/>
  <c r="W30" i="1"/>
  <c r="V30" i="1"/>
  <c r="U30" i="1"/>
  <c r="T30" i="1"/>
  <c r="S30" i="1"/>
  <c r="R30" i="1"/>
  <c r="Q30" i="1"/>
  <c r="P30" i="1"/>
  <c r="O30" i="1"/>
  <c r="N30" i="1"/>
  <c r="M30" i="1"/>
  <c r="L30" i="1"/>
  <c r="K30" i="1"/>
  <c r="J30" i="1"/>
  <c r="W29" i="1"/>
  <c r="V29" i="1"/>
  <c r="U29" i="1"/>
  <c r="T29" i="1"/>
  <c r="S29" i="1"/>
  <c r="R29" i="1"/>
  <c r="Q29" i="1"/>
  <c r="P29" i="1"/>
  <c r="O29" i="1"/>
  <c r="N29" i="1"/>
  <c r="M29" i="1"/>
  <c r="L29" i="1"/>
  <c r="K29" i="1"/>
  <c r="J29" i="1"/>
  <c r="W28" i="1"/>
  <c r="V28" i="1"/>
  <c r="U28" i="1"/>
  <c r="T28" i="1"/>
  <c r="S28" i="1"/>
  <c r="R28" i="1"/>
  <c r="Q28" i="1"/>
  <c r="P28" i="1"/>
  <c r="O28" i="1"/>
  <c r="N28" i="1"/>
  <c r="M28" i="1"/>
  <c r="L28" i="1"/>
  <c r="K28" i="1"/>
  <c r="J28" i="1"/>
  <c r="I28" i="1"/>
  <c r="W27" i="1"/>
  <c r="V27" i="1"/>
  <c r="U27" i="1"/>
  <c r="T27" i="1"/>
  <c r="S27" i="1"/>
  <c r="R27" i="1"/>
  <c r="Q27" i="1"/>
  <c r="P27" i="1"/>
  <c r="O27" i="1"/>
  <c r="N27" i="1"/>
  <c r="M27" i="1"/>
  <c r="L27" i="1"/>
  <c r="K27" i="1"/>
  <c r="J27" i="1"/>
  <c r="I27" i="1"/>
  <c r="W26" i="1"/>
  <c r="V26" i="1"/>
  <c r="U26" i="1"/>
  <c r="T26" i="1"/>
  <c r="S26" i="1"/>
  <c r="R26" i="1"/>
  <c r="Q26" i="1"/>
  <c r="P26" i="1"/>
  <c r="O26" i="1"/>
  <c r="N26" i="1"/>
  <c r="M26" i="1"/>
  <c r="L26" i="1"/>
  <c r="K26" i="1"/>
  <c r="J26" i="1"/>
  <c r="I26" i="1"/>
  <c r="W25" i="1"/>
  <c r="V25" i="1"/>
  <c r="U25" i="1"/>
  <c r="T25" i="1"/>
  <c r="S25" i="1"/>
  <c r="R25" i="1"/>
  <c r="Q25" i="1"/>
  <c r="P25" i="1"/>
  <c r="O25" i="1"/>
  <c r="N25" i="1"/>
  <c r="M25" i="1"/>
  <c r="L25" i="1"/>
  <c r="K25" i="1"/>
  <c r="J25" i="1"/>
  <c r="I25" i="1"/>
  <c r="W24" i="1"/>
  <c r="V24" i="1"/>
  <c r="U24" i="1"/>
  <c r="T24" i="1"/>
  <c r="S24" i="1"/>
  <c r="R24" i="1"/>
  <c r="Q24" i="1"/>
  <c r="P24" i="1"/>
  <c r="O24" i="1"/>
  <c r="N24" i="1"/>
  <c r="M24" i="1"/>
  <c r="L24" i="1"/>
  <c r="K24" i="1"/>
  <c r="J24" i="1"/>
  <c r="I24" i="1"/>
  <c r="W23" i="1"/>
  <c r="V23" i="1"/>
  <c r="U23" i="1"/>
  <c r="T23" i="1"/>
  <c r="S23" i="1"/>
  <c r="R23" i="1"/>
  <c r="Q23" i="1"/>
  <c r="P23" i="1"/>
  <c r="O23" i="1"/>
  <c r="N23" i="1"/>
  <c r="M23" i="1"/>
  <c r="L23" i="1"/>
  <c r="K23" i="1"/>
  <c r="J23" i="1"/>
  <c r="I23" i="1"/>
  <c r="W22" i="1"/>
  <c r="V22" i="1"/>
  <c r="U22" i="1"/>
  <c r="T22" i="1"/>
  <c r="S22" i="1"/>
  <c r="R22" i="1"/>
  <c r="Q22" i="1"/>
  <c r="P22" i="1"/>
  <c r="O22" i="1"/>
  <c r="N22" i="1"/>
  <c r="M22" i="1"/>
  <c r="L22" i="1"/>
  <c r="K22" i="1"/>
  <c r="J22" i="1"/>
  <c r="I22" i="1"/>
  <c r="W21" i="1"/>
  <c r="V21" i="1"/>
  <c r="U21" i="1"/>
  <c r="T21" i="1"/>
  <c r="S21" i="1"/>
  <c r="R21" i="1"/>
  <c r="Q21" i="1"/>
  <c r="P21" i="1"/>
  <c r="O21" i="1"/>
  <c r="N21" i="1"/>
  <c r="M21" i="1"/>
  <c r="L21" i="1"/>
  <c r="K21" i="1"/>
  <c r="J21" i="1"/>
  <c r="I21" i="1"/>
  <c r="W20" i="1"/>
  <c r="V20" i="1"/>
  <c r="U20" i="1"/>
  <c r="T20" i="1"/>
  <c r="S20" i="1"/>
  <c r="R20" i="1"/>
  <c r="Q20" i="1"/>
  <c r="P20" i="1"/>
  <c r="O20" i="1"/>
  <c r="N20" i="1"/>
  <c r="M20" i="1"/>
  <c r="L20" i="1"/>
  <c r="K20" i="1"/>
  <c r="J20" i="1"/>
  <c r="I20" i="1"/>
  <c r="W19" i="1"/>
  <c r="V19" i="1"/>
  <c r="U19" i="1"/>
  <c r="T19" i="1"/>
  <c r="S19" i="1"/>
  <c r="R19" i="1"/>
  <c r="Q19" i="1"/>
  <c r="P19" i="1"/>
  <c r="O19" i="1"/>
  <c r="N19" i="1"/>
  <c r="M19" i="1"/>
  <c r="L19" i="1"/>
  <c r="K19" i="1"/>
  <c r="J19" i="1"/>
  <c r="I19" i="1"/>
  <c r="V18" i="1"/>
  <c r="U18" i="1"/>
  <c r="T18" i="1"/>
  <c r="S18" i="1"/>
  <c r="R18" i="1"/>
  <c r="Q18" i="1"/>
  <c r="P18" i="1"/>
  <c r="O18" i="1"/>
  <c r="N18" i="1"/>
  <c r="M18" i="1"/>
  <c r="L18" i="1"/>
  <c r="K18" i="1"/>
  <c r="J18" i="1"/>
  <c r="I18" i="1"/>
  <c r="V17" i="1"/>
  <c r="U17" i="1"/>
  <c r="T17" i="1"/>
  <c r="S17" i="1"/>
  <c r="R17" i="1"/>
  <c r="Q17" i="1"/>
  <c r="P17" i="1"/>
  <c r="O17" i="1"/>
  <c r="N17" i="1"/>
  <c r="M17" i="1"/>
  <c r="L17" i="1"/>
  <c r="K17" i="1"/>
  <c r="J17" i="1"/>
  <c r="I17" i="1"/>
  <c r="V16" i="1"/>
  <c r="U16" i="1"/>
  <c r="T16" i="1"/>
  <c r="S16" i="1"/>
  <c r="R16" i="1"/>
  <c r="Q16" i="1"/>
  <c r="P16" i="1"/>
  <c r="O16" i="1"/>
  <c r="N16" i="1"/>
  <c r="M16" i="1"/>
  <c r="L16" i="1"/>
  <c r="K16" i="1"/>
  <c r="J16" i="1"/>
  <c r="I16" i="1"/>
  <c r="V15" i="1"/>
  <c r="U15" i="1"/>
  <c r="T15" i="1"/>
  <c r="S15" i="1"/>
  <c r="R15" i="1"/>
  <c r="Q15" i="1"/>
  <c r="P15" i="1"/>
  <c r="O15" i="1"/>
  <c r="N15" i="1"/>
  <c r="M15" i="1"/>
  <c r="L15" i="1"/>
  <c r="K15" i="1"/>
  <c r="J15" i="1"/>
  <c r="I15" i="1"/>
  <c r="V14" i="1"/>
  <c r="U14" i="1"/>
  <c r="T14" i="1"/>
  <c r="S14" i="1"/>
  <c r="R14" i="1"/>
  <c r="Q14" i="1"/>
  <c r="P14" i="1"/>
  <c r="O14" i="1"/>
  <c r="N14" i="1"/>
  <c r="M14" i="1"/>
  <c r="L14" i="1"/>
  <c r="K14" i="1"/>
  <c r="J14" i="1"/>
  <c r="I14" i="1"/>
  <c r="T13" i="1"/>
  <c r="S13" i="1"/>
  <c r="R13" i="1"/>
  <c r="Q13" i="1"/>
  <c r="P13" i="1"/>
  <c r="O13" i="1"/>
  <c r="N13" i="1"/>
  <c r="M13" i="1"/>
  <c r="L13" i="1"/>
  <c r="K13" i="1"/>
  <c r="J13" i="1"/>
  <c r="I13" i="1"/>
  <c r="T12" i="1"/>
  <c r="S12" i="1"/>
  <c r="R12" i="1"/>
  <c r="Q12" i="1"/>
  <c r="P12" i="1"/>
  <c r="O12" i="1"/>
  <c r="N12" i="1"/>
  <c r="M12" i="1"/>
  <c r="L12" i="1"/>
  <c r="K12" i="1"/>
  <c r="J12" i="1"/>
  <c r="I12" i="1"/>
  <c r="S11" i="1"/>
  <c r="R11" i="1"/>
  <c r="Q11" i="1"/>
  <c r="P11" i="1"/>
  <c r="O11" i="1"/>
  <c r="N11" i="1"/>
  <c r="M11" i="1"/>
  <c r="L11" i="1"/>
  <c r="K11" i="1"/>
  <c r="J11" i="1"/>
  <c r="I11" i="1"/>
  <c r="S10" i="1"/>
  <c r="R10" i="1"/>
  <c r="Q10" i="1"/>
  <c r="P10" i="1"/>
  <c r="O10" i="1"/>
  <c r="N10" i="1"/>
  <c r="M10" i="1"/>
  <c r="L10" i="1"/>
  <c r="K10" i="1"/>
  <c r="J10" i="1"/>
  <c r="I10" i="1"/>
  <c r="P9" i="1"/>
  <c r="O9" i="1"/>
  <c r="N9" i="1"/>
  <c r="M9" i="1"/>
  <c r="L9" i="1"/>
  <c r="K9" i="1"/>
  <c r="J9" i="1"/>
  <c r="I9" i="1"/>
  <c r="P8" i="1"/>
  <c r="O8" i="1"/>
  <c r="N8" i="1"/>
  <c r="M8" i="1"/>
  <c r="L8" i="1"/>
  <c r="K8" i="1"/>
  <c r="J8" i="1"/>
  <c r="I8" i="1"/>
  <c r="P7" i="1"/>
  <c r="O7" i="1"/>
  <c r="N7" i="1"/>
  <c r="M7" i="1"/>
  <c r="L7" i="1"/>
  <c r="K7" i="1"/>
  <c r="J7" i="1"/>
  <c r="I7" i="1"/>
  <c r="Z3" i="1"/>
  <c r="Z36" i="1" s="1"/>
  <c r="Z42" i="1" l="1"/>
  <c r="Z52" i="1"/>
</calcChain>
</file>

<file path=xl/sharedStrings.xml><?xml version="1.0" encoding="utf-8"?>
<sst xmlns="http://schemas.openxmlformats.org/spreadsheetml/2006/main" count="125" uniqueCount="111">
  <si>
    <t>NOMINAL WALL THICKNESS &amp; WEIGHT PER FOOT</t>
  </si>
  <si>
    <t>20 GA</t>
  </si>
  <si>
    <t>19 GA</t>
  </si>
  <si>
    <t>18 GA</t>
  </si>
  <si>
    <t>17 GA</t>
  </si>
  <si>
    <t>16 GA</t>
  </si>
  <si>
    <t>15 GA</t>
  </si>
  <si>
    <t>14 GA</t>
  </si>
  <si>
    <t>13 GA</t>
  </si>
  <si>
    <t>12 GA</t>
  </si>
  <si>
    <t>11 GA</t>
  </si>
  <si>
    <t xml:space="preserve">1/8" </t>
  </si>
  <si>
    <t>10 GA</t>
  </si>
  <si>
    <t>9 GA</t>
  </si>
  <si>
    <t>8 GA</t>
  </si>
  <si>
    <t>7 GA</t>
  </si>
  <si>
    <t>3/16"</t>
  </si>
  <si>
    <t>1/4"</t>
  </si>
  <si>
    <t>A513</t>
  </si>
  <si>
    <t>.030/.036</t>
  </si>
  <si>
    <t>.037/.043</t>
  </si>
  <si>
    <t>.043/.051</t>
  </si>
  <si>
    <t>.051/.062</t>
  </si>
  <si>
    <t>.054/.069</t>
  </si>
  <si>
    <t>.061/.076</t>
  </si>
  <si>
    <t>.065/.080</t>
  </si>
  <si>
    <t>.071/.088</t>
  </si>
  <si>
    <t>.083/.100</t>
  </si>
  <si>
    <t>.092/.109</t>
  </si>
  <si>
    <t>.097/.114</t>
  </si>
  <si>
    <t>.108/.125</t>
  </si>
  <si>
    <t>.113/.130</t>
  </si>
  <si>
    <t>.122/.139</t>
  </si>
  <si>
    <t>.135/.153</t>
  </si>
  <si>
    <t>A787</t>
  </si>
  <si>
    <t>.029/.036</t>
  </si>
  <si>
    <t>.036/.043</t>
  </si>
  <si>
    <t>.041/.052</t>
  </si>
  <si>
    <t>.05/.061</t>
  </si>
  <si>
    <t>.056/.068</t>
  </si>
  <si>
    <t>.074/.088</t>
  </si>
  <si>
    <t>.084/.102</t>
  </si>
  <si>
    <t>.093/.111</t>
  </si>
  <si>
    <t>.098/.116</t>
  </si>
  <si>
    <t>.108/.128</t>
  </si>
  <si>
    <t>.113/.133</t>
  </si>
  <si>
    <t>.122/.142</t>
  </si>
  <si>
    <t>.136/.156</t>
  </si>
  <si>
    <t xml:space="preserve">Mill </t>
  </si>
  <si>
    <t>Mother Tube</t>
  </si>
  <si>
    <t>Round</t>
  </si>
  <si>
    <t>Square</t>
  </si>
  <si>
    <t>Rectangles</t>
  </si>
  <si>
    <t>A500/A1076</t>
  </si>
  <si>
    <t>.058/.071</t>
  </si>
  <si>
    <t>.064/.079</t>
  </si>
  <si>
    <t>.068/.083</t>
  </si>
  <si>
    <t>.074/.091</t>
  </si>
  <si>
    <t>.085/.104</t>
  </si>
  <si>
    <t>.093/.114</t>
  </si>
  <si>
    <t>.098/.119</t>
  </si>
  <si>
    <t>.108/.132</t>
  </si>
  <si>
    <t>.112/.137</t>
  </si>
  <si>
    <t>.120/.147</t>
  </si>
  <si>
    <t>.133/.162</t>
  </si>
  <si>
    <t>.148/.181</t>
  </si>
  <si>
    <t>.162/.198</t>
  </si>
  <si>
    <t>.168/.206</t>
  </si>
  <si>
    <t>.225/.275</t>
  </si>
  <si>
    <t>3,4</t>
  </si>
  <si>
    <t>0.50 x 1.00</t>
  </si>
  <si>
    <t xml:space="preserve">0.787 x 0.787 </t>
  </si>
  <si>
    <t>1,3</t>
  </si>
  <si>
    <t>1,3,4</t>
  </si>
  <si>
    <t>1.00 x 1.25</t>
  </si>
  <si>
    <t>0.75 x 1.50</t>
  </si>
  <si>
    <t>1.00 x 1.50</t>
  </si>
  <si>
    <t>1,3,4,6</t>
  </si>
  <si>
    <t>1.00 x 2.00</t>
  </si>
  <si>
    <t>1.00 x 2.50</t>
  </si>
  <si>
    <t>4,6</t>
  </si>
  <si>
    <t>1.50 x 2.00</t>
  </si>
  <si>
    <t>4,5</t>
  </si>
  <si>
    <t>1.25 x 2.50</t>
  </si>
  <si>
    <t>1,4,6</t>
  </si>
  <si>
    <t>1.00 x 3.00</t>
  </si>
  <si>
    <t>1.50 x 2.50</t>
  </si>
  <si>
    <t>1,4,5,6</t>
  </si>
  <si>
    <t>2.00 x 3.00</t>
  </si>
  <si>
    <t>1.50 x 3.50</t>
  </si>
  <si>
    <t>2.50 x 3.00</t>
  </si>
  <si>
    <t>2.00 x 3.50</t>
  </si>
  <si>
    <t>1.50 x 4.00</t>
  </si>
  <si>
    <t>2.50 x 3.50</t>
  </si>
  <si>
    <t>2.00 x 4.00</t>
  </si>
  <si>
    <t>3.00 x 3.50</t>
  </si>
  <si>
    <t>2.50 x 4.00</t>
  </si>
  <si>
    <t>2.00 x 4.50</t>
  </si>
  <si>
    <t>3.00 x 4.00</t>
  </si>
  <si>
    <t>2.50 x 4.50</t>
  </si>
  <si>
    <t>2.00 x 5.00</t>
  </si>
  <si>
    <t>3.50 x 4.00</t>
  </si>
  <si>
    <t>3.00 x 4.50</t>
  </si>
  <si>
    <t>2.50 x 5.00</t>
  </si>
  <si>
    <t>3.50 x 4.50</t>
  </si>
  <si>
    <t>3.00 x 5.00</t>
  </si>
  <si>
    <t>2.00 x 6.00</t>
  </si>
  <si>
    <t>4.00 x 4.50</t>
  </si>
  <si>
    <t>4.00 x 5.00</t>
  </si>
  <si>
    <t>3.00 x 6.00</t>
  </si>
  <si>
    <t>4.00 x 6.00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</si>
</sst>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6">
    <numFmt numFmtId="43" formatCode="_(* #,##0.00_);_(* \(#,##0.00\);_(* &quot;-&quot;??_);_(@_)"/>
    <numFmt numFmtId="164" formatCode="_(* #,##0_);_(* \(#,##0\);_(* &quot;-&quot;??_);_(@_)"/>
    <numFmt numFmtId="165" formatCode="_(* #,##0.000_);_(* \(#,##0.000\);_(* &quot;-&quot;??_);_(@_)"/>
    <numFmt numFmtId="166" formatCode="0.000"/>
    <numFmt numFmtId="167" formatCode="0.0000"/>
    <numFmt numFmtId="168" formatCode="_(* #,##0.0000_);_(* \(#,##0.0000\);_(* &quot;-&quot;??_);_(@_)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theme="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29">
    <xf numFmtId="0" fontId="0" fillId="0" borderId="0" xfId="0"/>
    <xf numFmtId="164" fontId="0" fillId="2" borderId="0" xfId="1" applyNumberFormat="1" applyFont="1" applyFill="1" applyAlignment="1">
      <alignment horizontal="right" vertical="center"/>
    </xf>
    <xf numFmtId="0" fontId="0" fillId="2" borderId="0" xfId="0" applyFill="1"/>
    <xf numFmtId="165" fontId="0" fillId="2" borderId="0" xfId="0" applyNumberFormat="1" applyFill="1"/>
    <xf numFmtId="165" fontId="0" fillId="2" borderId="0" xfId="1" applyNumberFormat="1" applyFont="1" applyFill="1"/>
    <xf numFmtId="0" fontId="0" fillId="3" borderId="0" xfId="0" applyFill="1" applyAlignment="1">
      <alignment horizontal="center"/>
    </xf>
    <xf numFmtId="16" fontId="0" fillId="3" borderId="0" xfId="0" applyNumberFormat="1" applyFill="1" applyAlignment="1">
      <alignment horizontal="center"/>
    </xf>
    <xf numFmtId="166" fontId="0" fillId="3" borderId="0" xfId="0" applyNumberFormat="1" applyFill="1" applyAlignment="1">
      <alignment horizontal="center"/>
    </xf>
    <xf numFmtId="167" fontId="0" fillId="3" borderId="0" xfId="0" applyNumberFormat="1" applyFill="1" applyAlignment="1">
      <alignment horizontal="center"/>
    </xf>
    <xf numFmtId="0" fontId="2" fillId="2" borderId="1" xfId="0" applyFont="1" applyFill="1" applyBorder="1" applyAlignment="1">
      <alignment horizontal="center"/>
    </xf>
    <xf numFmtId="164" fontId="2" fillId="2" borderId="0" xfId="1" applyNumberFormat="1" applyFont="1" applyFill="1" applyAlignment="1">
      <alignment horizontal="center" vertical="center"/>
    </xf>
    <xf numFmtId="0" fontId="2" fillId="2" borderId="0" xfId="0" applyFont="1" applyFill="1"/>
    <xf numFmtId="165" fontId="2" fillId="2" borderId="0" xfId="0" applyNumberFormat="1" applyFont="1" applyFill="1"/>
    <xf numFmtId="164" fontId="0" fillId="0" borderId="2" xfId="1" applyNumberFormat="1" applyFont="1" applyFill="1" applyBorder="1" applyAlignment="1">
      <alignment horizontal="right" vertical="center"/>
    </xf>
    <xf numFmtId="168" fontId="0" fillId="0" borderId="2" xfId="1" applyNumberFormat="1" applyFont="1" applyFill="1" applyBorder="1" applyAlignment="1">
      <alignment vertical="center"/>
    </xf>
    <xf numFmtId="165" fontId="0" fillId="0" borderId="2" xfId="1" applyNumberFormat="1" applyFont="1" applyFill="1" applyBorder="1" applyAlignment="1">
      <alignment vertical="center"/>
    </xf>
    <xf numFmtId="43" fontId="0" fillId="0" borderId="2" xfId="1" applyFont="1" applyFill="1" applyBorder="1" applyAlignment="1">
      <alignment vertical="center"/>
    </xf>
    <xf numFmtId="168" fontId="0" fillId="0" borderId="2" xfId="1" applyNumberFormat="1" applyFont="1" applyFill="1" applyBorder="1"/>
    <xf numFmtId="165" fontId="0" fillId="4" borderId="2" xfId="0" applyNumberFormat="1" applyFill="1" applyBorder="1"/>
    <xf numFmtId="166" fontId="0" fillId="0" borderId="2" xfId="0" applyNumberFormat="1" applyBorder="1"/>
    <xf numFmtId="165" fontId="0" fillId="0" borderId="0" xfId="0" applyNumberFormat="1"/>
    <xf numFmtId="43" fontId="0" fillId="0" borderId="0" xfId="0" applyNumberFormat="1"/>
    <xf numFmtId="164" fontId="0" fillId="0" borderId="2" xfId="1" applyNumberFormat="1" applyFont="1" applyBorder="1" applyAlignment="1">
      <alignment horizontal="right" vertical="center"/>
    </xf>
    <xf numFmtId="168" fontId="0" fillId="0" borderId="2" xfId="1" applyNumberFormat="1" applyFont="1" applyBorder="1" applyAlignment="1">
      <alignment vertical="center"/>
    </xf>
    <xf numFmtId="165" fontId="0" fillId="0" borderId="2" xfId="1" applyNumberFormat="1" applyFont="1" applyBorder="1" applyAlignment="1">
      <alignment vertical="center"/>
    </xf>
    <xf numFmtId="168" fontId="0" fillId="0" borderId="2" xfId="1" applyNumberFormat="1" applyFont="1" applyBorder="1"/>
    <xf numFmtId="0" fontId="2" fillId="2" borderId="0" xfId="0" applyFont="1" applyFill="1" applyAlignment="1">
      <alignment horizontal="center"/>
    </xf>
    <xf numFmtId="165" fontId="2" fillId="2" borderId="1" xfId="1" applyNumberFormat="1" applyFont="1" applyFill="1" applyBorder="1" applyAlignment="1">
      <alignment horizontal="center"/>
    </xf>
    <xf numFmtId="0" fontId="2" fillId="2" borderId="1" xfId="0" applyFont="1" applyFill="1" applyBorder="1" applyAlignment="1">
      <alignment horizontal="center"/>
    </xf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314437</xdr:colOff>
      <xdr:row>4</xdr:row>
      <xdr:rowOff>172008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B705B345-4A4E-4999-8909-2D6A148ADB2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076562" cy="95305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ebextensions/_rels/taskpanes.xml.rels><?xml version="1.0" encoding="UTF-8" standalone="yes"?>
<Relationships xmlns="http://schemas.openxmlformats.org/package/2006/relationships"><Relationship Id="rId1" Type="http://schemas.microsoft.com/office/2011/relationships/webextension" Target="webextension1.xml"/></Relationships>
</file>

<file path=xl/webextensions/taskpanes.xml><?xml version="1.0" encoding="utf-8"?>
<wetp:taskpanes xmlns:wetp="http://schemas.microsoft.com/office/webextensions/taskpanes/2010/11">
  <wetp:taskpane dockstate="right" visibility="0" width="350" row="12">
    <wetp:webextensionref xmlns:r="http://schemas.openxmlformats.org/officeDocument/2006/relationships" r:id="rId1"/>
  </wetp:taskpane>
</wetp:taskpanes>
</file>

<file path=xl/webextensions/webextension1.xml><?xml version="1.0" encoding="utf-8"?>
<we:webextension xmlns:we="http://schemas.microsoft.com/office/webextensions/webextension/2010/11" id="{AFCD6364-AB3D-4A10-B08C-80175ABAF3C2}">
  <we:reference id="WA200009404" version="1.0.0.8" store="Omex" storeType="OMEX"/>
  <we:alternateReferences>
    <we:reference id="WA200009404" version="1.0.0.8" store="WA200009404" storeType="OMEX"/>
  </we:alternateReferences>
  <we:properties>
    <we:property name="claude.fileId" value="&quot;36ee54d4-c122-494e-9f9f-b5e003cb8a29&quot;"/>
  </we:properties>
  <we:bindings/>
  <we:snapshot xmlns:r="http://schemas.openxmlformats.org/officeDocument/2006/relationships"/>
</we:webextension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C52"/>
  <sheetViews>
    <sheetView tabSelected="1" workbookViewId="0">
      <selection activeCell="H8" sqref="H8"/>
    </sheetView>
  </sheetViews>
  <sheetFormatPr defaultRowHeight="15" x14ac:dyDescent="0.25"/>
  <cols>
    <col min="1" max="1" width="12.85546875" customWidth="1"/>
    <col min="2" max="2" width="13.5703125" bestFit="1" customWidth="1"/>
    <col min="4" max="5" width="7.85546875" customWidth="1"/>
    <col min="6" max="7" width="12.7109375" bestFit="1" customWidth="1"/>
    <col min="8" max="8" width="16" bestFit="1" customWidth="1"/>
    <col min="9" max="27" width="10" customWidth="1"/>
    <col min="28" max="28" width="11.42578125" bestFit="1" customWidth="1"/>
    <col min="29" max="29" width="10.85546875" customWidth="1"/>
  </cols>
  <sheetData>
    <row r="1" spans="1:29" x14ac:dyDescent="0.25">
      <c r="A1" s="1"/>
      <c r="B1" s="2"/>
      <c r="C1" s="3"/>
      <c r="D1" s="4"/>
      <c r="E1" s="4"/>
      <c r="F1" s="4"/>
      <c r="G1" s="2"/>
      <c r="H1" s="2"/>
      <c r="I1" s="26" t="s">
        <v>0</v>
      </c>
      <c r="J1" s="26"/>
      <c r="K1" s="26"/>
      <c r="L1" s="26"/>
      <c r="M1" s="26"/>
      <c r="N1" s="26"/>
      <c r="O1" s="26"/>
      <c r="P1" s="26"/>
      <c r="Q1" s="26"/>
      <c r="R1" s="26"/>
      <c r="S1" s="26"/>
      <c r="T1" s="26"/>
      <c r="U1" s="26"/>
      <c r="V1" s="26"/>
      <c r="W1" s="26"/>
      <c r="X1" s="26"/>
      <c r="Y1" s="26"/>
      <c r="Z1" s="26"/>
      <c r="AA1" s="26"/>
    </row>
    <row r="2" spans="1:29" x14ac:dyDescent="0.25">
      <c r="A2" s="1"/>
      <c r="B2" s="2"/>
      <c r="C2" s="3"/>
      <c r="D2" s="4"/>
      <c r="E2" s="4"/>
      <c r="F2" s="4"/>
      <c r="G2" s="2"/>
      <c r="H2" s="2"/>
      <c r="I2" s="5" t="s">
        <v>1</v>
      </c>
      <c r="J2" s="5" t="s">
        <v>2</v>
      </c>
      <c r="K2" s="5" t="s">
        <v>3</v>
      </c>
      <c r="L2" s="5" t="s">
        <v>4</v>
      </c>
      <c r="M2" s="5" t="s">
        <v>5</v>
      </c>
      <c r="N2" s="5" t="s">
        <v>6</v>
      </c>
      <c r="O2" s="5">
        <v>7.5999999999999998E-2</v>
      </c>
      <c r="P2" s="5" t="s">
        <v>7</v>
      </c>
      <c r="Q2" s="5" t="s">
        <v>8</v>
      </c>
      <c r="R2" s="5">
        <v>0.104</v>
      </c>
      <c r="S2" s="5" t="s">
        <v>9</v>
      </c>
      <c r="T2" s="5" t="s">
        <v>10</v>
      </c>
      <c r="U2" s="5" t="s">
        <v>11</v>
      </c>
      <c r="V2" s="5" t="s">
        <v>12</v>
      </c>
      <c r="W2" s="5" t="s">
        <v>13</v>
      </c>
      <c r="X2" s="5" t="s">
        <v>14</v>
      </c>
      <c r="Y2" s="5" t="s">
        <v>15</v>
      </c>
      <c r="Z2" s="6" t="s">
        <v>16</v>
      </c>
      <c r="AA2" s="5" t="s">
        <v>17</v>
      </c>
    </row>
    <row r="3" spans="1:29" x14ac:dyDescent="0.25">
      <c r="A3" s="1"/>
      <c r="B3" s="2"/>
      <c r="C3" s="3"/>
      <c r="D3" s="4"/>
      <c r="E3" s="4"/>
      <c r="F3" s="4"/>
      <c r="G3" s="2"/>
      <c r="H3" s="2"/>
      <c r="I3" s="5">
        <v>3.5000000000000003E-2</v>
      </c>
      <c r="J3" s="5">
        <v>4.2000000000000003E-2</v>
      </c>
      <c r="K3" s="5">
        <v>4.9000000000000002E-2</v>
      </c>
      <c r="L3" s="5">
        <v>5.8000000000000003E-2</v>
      </c>
      <c r="M3" s="5">
        <v>6.5000000000000002E-2</v>
      </c>
      <c r="N3" s="5">
        <v>7.1999999999999995E-2</v>
      </c>
      <c r="O3" s="5">
        <v>7.5999999999999998E-2</v>
      </c>
      <c r="P3" s="5">
        <v>8.3000000000000004E-2</v>
      </c>
      <c r="Q3" s="5">
        <v>9.5000000000000001E-2</v>
      </c>
      <c r="R3" s="5">
        <v>0.104</v>
      </c>
      <c r="S3" s="5">
        <v>0.109</v>
      </c>
      <c r="T3" s="5">
        <v>0.12</v>
      </c>
      <c r="U3" s="5">
        <v>0.125</v>
      </c>
      <c r="V3" s="5">
        <v>0.13400000000000001</v>
      </c>
      <c r="W3" s="7">
        <v>0.14799999999999999</v>
      </c>
      <c r="X3" s="7">
        <v>0.16500000000000001</v>
      </c>
      <c r="Y3" s="7">
        <v>0.18</v>
      </c>
      <c r="Z3" s="8">
        <f>3/16</f>
        <v>0.1875</v>
      </c>
      <c r="AA3" s="7">
        <v>0.25</v>
      </c>
    </row>
    <row r="4" spans="1:29" x14ac:dyDescent="0.25">
      <c r="A4" s="1"/>
      <c r="B4" s="2"/>
      <c r="C4" s="3"/>
      <c r="D4" s="4"/>
      <c r="E4" s="4"/>
      <c r="F4" s="4"/>
      <c r="G4" s="2"/>
      <c r="H4" s="9" t="s">
        <v>18</v>
      </c>
      <c r="I4" s="5" t="s">
        <v>19</v>
      </c>
      <c r="J4" s="5" t="s">
        <v>20</v>
      </c>
      <c r="K4" s="5" t="s">
        <v>21</v>
      </c>
      <c r="L4" s="5" t="s">
        <v>22</v>
      </c>
      <c r="M4" s="5" t="s">
        <v>23</v>
      </c>
      <c r="N4" s="5" t="s">
        <v>24</v>
      </c>
      <c r="O4" s="5" t="s">
        <v>25</v>
      </c>
      <c r="P4" s="5" t="s">
        <v>26</v>
      </c>
      <c r="Q4" s="5" t="s">
        <v>27</v>
      </c>
      <c r="R4" s="5" t="s">
        <v>28</v>
      </c>
      <c r="S4" s="5" t="s">
        <v>29</v>
      </c>
      <c r="T4" s="5" t="s">
        <v>30</v>
      </c>
      <c r="U4" s="5" t="s">
        <v>31</v>
      </c>
      <c r="V4" s="5" t="s">
        <v>32</v>
      </c>
      <c r="W4" s="5" t="s">
        <v>33</v>
      </c>
      <c r="X4" s="5"/>
      <c r="Y4" s="5"/>
      <c r="Z4" s="5"/>
      <c r="AA4" s="5"/>
    </row>
    <row r="5" spans="1:29" x14ac:dyDescent="0.25">
      <c r="A5" s="1"/>
      <c r="B5" s="2"/>
      <c r="C5" s="3"/>
      <c r="D5" s="4"/>
      <c r="E5" s="4"/>
      <c r="F5" s="4"/>
      <c r="G5" s="2"/>
      <c r="H5" s="9" t="s">
        <v>34</v>
      </c>
      <c r="I5" s="5" t="s">
        <v>35</v>
      </c>
      <c r="J5" s="5" t="s">
        <v>36</v>
      </c>
      <c r="K5" s="5" t="s">
        <v>37</v>
      </c>
      <c r="L5" s="5" t="s">
        <v>38</v>
      </c>
      <c r="M5" s="5" t="s">
        <v>39</v>
      </c>
      <c r="N5" s="5" t="s">
        <v>24</v>
      </c>
      <c r="O5" s="5" t="s">
        <v>25</v>
      </c>
      <c r="P5" s="5" t="s">
        <v>40</v>
      </c>
      <c r="Q5" s="5" t="s">
        <v>41</v>
      </c>
      <c r="R5" s="5" t="s">
        <v>42</v>
      </c>
      <c r="S5" s="5" t="s">
        <v>43</v>
      </c>
      <c r="T5" s="5" t="s">
        <v>44</v>
      </c>
      <c r="U5" s="5" t="s">
        <v>45</v>
      </c>
      <c r="V5" s="5" t="s">
        <v>46</v>
      </c>
      <c r="W5" s="5" t="s">
        <v>47</v>
      </c>
      <c r="X5" s="5"/>
      <c r="Y5" s="5"/>
      <c r="Z5" s="5"/>
      <c r="AA5" s="5"/>
    </row>
    <row r="6" spans="1:29" x14ac:dyDescent="0.25">
      <c r="A6" s="10" t="s">
        <v>48</v>
      </c>
      <c r="B6" s="11" t="s">
        <v>49</v>
      </c>
      <c r="C6" s="12" t="s">
        <v>50</v>
      </c>
      <c r="D6" s="27" t="s">
        <v>51</v>
      </c>
      <c r="E6" s="27"/>
      <c r="F6" s="28" t="s">
        <v>52</v>
      </c>
      <c r="G6" s="28"/>
      <c r="H6" s="9" t="s">
        <v>53</v>
      </c>
      <c r="I6" s="5"/>
      <c r="J6" s="5"/>
      <c r="K6" s="5"/>
      <c r="L6" s="5"/>
      <c r="M6" s="5" t="s">
        <v>54</v>
      </c>
      <c r="N6" s="5" t="s">
        <v>55</v>
      </c>
      <c r="O6" s="5" t="s">
        <v>56</v>
      </c>
      <c r="P6" s="5" t="s">
        <v>57</v>
      </c>
      <c r="Q6" s="5" t="s">
        <v>58</v>
      </c>
      <c r="R6" s="5" t="s">
        <v>59</v>
      </c>
      <c r="S6" s="5" t="s">
        <v>60</v>
      </c>
      <c r="T6" s="5" t="s">
        <v>61</v>
      </c>
      <c r="U6" s="5" t="s">
        <v>62</v>
      </c>
      <c r="V6" s="5" t="s">
        <v>63</v>
      </c>
      <c r="W6" s="5" t="s">
        <v>64</v>
      </c>
      <c r="X6" s="5" t="s">
        <v>65</v>
      </c>
      <c r="Y6" s="5" t="s">
        <v>66</v>
      </c>
      <c r="Z6" s="5" t="s">
        <v>67</v>
      </c>
      <c r="AA6" s="5" t="s">
        <v>68</v>
      </c>
    </row>
    <row r="7" spans="1:29" x14ac:dyDescent="0.25">
      <c r="A7" s="13">
        <v>3</v>
      </c>
      <c r="B7" s="14">
        <v>0.625</v>
      </c>
      <c r="C7" s="15">
        <v>0.625</v>
      </c>
      <c r="D7" s="16">
        <v>0.5</v>
      </c>
      <c r="E7" s="16">
        <v>0.5</v>
      </c>
      <c r="F7" s="14"/>
      <c r="G7" s="17"/>
      <c r="H7" s="14"/>
      <c r="I7" s="18">
        <f t="shared" ref="I7:W22" si="0">($B7-I$3)*I$3*10.68</f>
        <v>0.22054200000000002</v>
      </c>
      <c r="J7" s="19">
        <f t="shared" si="0"/>
        <v>0.26151047999999999</v>
      </c>
      <c r="K7" s="18">
        <f t="shared" si="0"/>
        <v>0.30143231999999998</v>
      </c>
      <c r="L7" s="19">
        <f t="shared" si="0"/>
        <v>0.35122247999999995</v>
      </c>
      <c r="M7" s="18">
        <f t="shared" si="0"/>
        <v>0.38875199999999999</v>
      </c>
      <c r="N7" s="19">
        <f t="shared" si="0"/>
        <v>0.42523487999999998</v>
      </c>
      <c r="O7" s="18">
        <f t="shared" si="0"/>
        <v>0.44561232000000001</v>
      </c>
      <c r="P7" s="19">
        <f t="shared" si="0"/>
        <v>0.48045048000000007</v>
      </c>
      <c r="Q7" s="18"/>
      <c r="R7" s="19"/>
      <c r="S7" s="18"/>
      <c r="T7" s="19"/>
      <c r="U7" s="18"/>
      <c r="V7" s="19"/>
      <c r="W7" s="18"/>
      <c r="X7" s="19"/>
      <c r="Y7" s="18"/>
      <c r="Z7" s="19"/>
      <c r="AA7" s="18"/>
      <c r="AB7" s="20"/>
      <c r="AC7" s="21"/>
    </row>
    <row r="8" spans="1:29" x14ac:dyDescent="0.25">
      <c r="A8" s="13" t="s">
        <v>69</v>
      </c>
      <c r="B8" s="14">
        <v>0.75</v>
      </c>
      <c r="C8" s="15">
        <v>0.75</v>
      </c>
      <c r="D8" s="16"/>
      <c r="E8" s="16"/>
      <c r="F8" s="14"/>
      <c r="G8" s="17"/>
      <c r="H8" s="14"/>
      <c r="I8" s="18">
        <f t="shared" si="0"/>
        <v>0.26726700000000003</v>
      </c>
      <c r="J8" s="19">
        <f t="shared" si="0"/>
        <v>0.31758048</v>
      </c>
      <c r="K8" s="18">
        <f t="shared" si="0"/>
        <v>0.36684731999999998</v>
      </c>
      <c r="L8" s="19">
        <f t="shared" si="0"/>
        <v>0.42865247999999995</v>
      </c>
      <c r="M8" s="18">
        <f t="shared" si="0"/>
        <v>0.47552700000000003</v>
      </c>
      <c r="N8" s="19">
        <f t="shared" si="0"/>
        <v>0.52135487999999997</v>
      </c>
      <c r="O8" s="18">
        <f t="shared" si="0"/>
        <v>0.54707231999999995</v>
      </c>
      <c r="P8" s="19">
        <f t="shared" si="0"/>
        <v>0.59125548000000006</v>
      </c>
      <c r="Q8" s="18"/>
      <c r="R8" s="19"/>
      <c r="S8" s="18"/>
      <c r="T8" s="19"/>
      <c r="U8" s="18"/>
      <c r="V8" s="19"/>
      <c r="W8" s="18"/>
      <c r="X8" s="19"/>
      <c r="Y8" s="18"/>
      <c r="Z8" s="19"/>
      <c r="AA8" s="18"/>
      <c r="AB8" s="20"/>
      <c r="AC8" s="21"/>
    </row>
    <row r="9" spans="1:29" x14ac:dyDescent="0.25">
      <c r="A9" s="13">
        <v>4</v>
      </c>
      <c r="B9" s="14">
        <v>0.84</v>
      </c>
      <c r="C9" s="15">
        <v>0.84</v>
      </c>
      <c r="D9" s="16"/>
      <c r="E9" s="16"/>
      <c r="F9" s="14"/>
      <c r="G9" s="17"/>
      <c r="H9" s="14"/>
      <c r="I9" s="18">
        <f t="shared" si="0"/>
        <v>0.30090900000000004</v>
      </c>
      <c r="J9" s="19">
        <f t="shared" si="0"/>
        <v>0.35795087999999997</v>
      </c>
      <c r="K9" s="18">
        <f t="shared" si="0"/>
        <v>0.41394611999999992</v>
      </c>
      <c r="L9" s="19">
        <f t="shared" si="0"/>
        <v>0.48440208000000001</v>
      </c>
      <c r="M9" s="18">
        <f t="shared" si="0"/>
        <v>0.53800499999999996</v>
      </c>
      <c r="N9" s="19">
        <f t="shared" si="0"/>
        <v>0.59056127999999997</v>
      </c>
      <c r="O9" s="18">
        <f t="shared" si="0"/>
        <v>0.62012351999999993</v>
      </c>
      <c r="P9" s="19">
        <f t="shared" si="0"/>
        <v>0.67103508000000001</v>
      </c>
      <c r="Q9" s="18"/>
      <c r="R9" s="19"/>
      <c r="S9" s="18"/>
      <c r="T9" s="19"/>
      <c r="U9" s="18"/>
      <c r="V9" s="19"/>
      <c r="W9" s="18"/>
      <c r="X9" s="19"/>
      <c r="Y9" s="18"/>
      <c r="Z9" s="19"/>
      <c r="AA9" s="18"/>
      <c r="AB9" s="20"/>
      <c r="AC9" s="21"/>
    </row>
    <row r="10" spans="1:29" x14ac:dyDescent="0.25">
      <c r="A10" s="13">
        <v>4</v>
      </c>
      <c r="B10" s="14">
        <v>0.875</v>
      </c>
      <c r="C10" s="15">
        <v>0.875</v>
      </c>
      <c r="D10" s="16"/>
      <c r="E10" s="16"/>
      <c r="F10" s="14"/>
      <c r="G10" s="17"/>
      <c r="H10" s="14"/>
      <c r="I10" s="18">
        <f t="shared" si="0"/>
        <v>0.31399199999999999</v>
      </c>
      <c r="J10" s="19">
        <f t="shared" si="0"/>
        <v>0.37365048000000001</v>
      </c>
      <c r="K10" s="18">
        <f t="shared" si="0"/>
        <v>0.43226231999999992</v>
      </c>
      <c r="L10" s="19">
        <f t="shared" si="0"/>
        <v>0.50608248</v>
      </c>
      <c r="M10" s="18">
        <f t="shared" si="0"/>
        <v>0.56230199999999997</v>
      </c>
      <c r="N10" s="19">
        <f t="shared" si="0"/>
        <v>0.61747487999999995</v>
      </c>
      <c r="O10" s="18">
        <f t="shared" si="0"/>
        <v>0.64853231999999994</v>
      </c>
      <c r="P10" s="19">
        <f t="shared" si="0"/>
        <v>0.70206047999999999</v>
      </c>
      <c r="Q10" s="18">
        <f t="shared" si="0"/>
        <v>0.79138799999999998</v>
      </c>
      <c r="R10" s="19">
        <f t="shared" si="0"/>
        <v>0.85636511999999987</v>
      </c>
      <c r="S10" s="18">
        <f t="shared" si="0"/>
        <v>0.89171592</v>
      </c>
      <c r="T10" s="19"/>
      <c r="U10" s="18"/>
      <c r="V10" s="19"/>
      <c r="W10" s="18"/>
      <c r="X10" s="19"/>
      <c r="Y10" s="18"/>
      <c r="Z10" s="19"/>
      <c r="AA10" s="18"/>
      <c r="AB10" s="20"/>
      <c r="AC10" s="21"/>
    </row>
    <row r="11" spans="1:29" x14ac:dyDescent="0.25">
      <c r="A11" s="13">
        <v>3</v>
      </c>
      <c r="B11" s="14">
        <v>0.92200000000000004</v>
      </c>
      <c r="C11" s="15">
        <v>0.92200000000000004</v>
      </c>
      <c r="D11" s="16">
        <v>0.75</v>
      </c>
      <c r="E11" s="16">
        <v>0.75</v>
      </c>
      <c r="F11" s="14"/>
      <c r="G11" t="s">
        <v>70</v>
      </c>
      <c r="H11" s="14" t="s">
        <v>71</v>
      </c>
      <c r="I11" s="18">
        <f t="shared" si="0"/>
        <v>0.33156060000000004</v>
      </c>
      <c r="J11" s="19">
        <f t="shared" si="0"/>
        <v>0.39473279999999999</v>
      </c>
      <c r="K11" s="18">
        <f t="shared" si="0"/>
        <v>0.45685836000000002</v>
      </c>
      <c r="L11" s="19">
        <f t="shared" si="0"/>
        <v>0.53519616000000003</v>
      </c>
      <c r="M11" s="18">
        <f t="shared" si="0"/>
        <v>0.59492939999999994</v>
      </c>
      <c r="N11" s="19">
        <f t="shared" si="0"/>
        <v>0.65361599999999997</v>
      </c>
      <c r="O11" s="18">
        <f t="shared" si="0"/>
        <v>0.68668128000000006</v>
      </c>
      <c r="P11" s="19">
        <f t="shared" si="0"/>
        <v>0.74372316000000005</v>
      </c>
      <c r="Q11" s="18">
        <f t="shared" si="0"/>
        <v>0.8390742000000001</v>
      </c>
      <c r="R11" s="19">
        <f t="shared" si="0"/>
        <v>0.90856896000000009</v>
      </c>
      <c r="S11" s="18">
        <f t="shared" si="0"/>
        <v>0.94642956</v>
      </c>
      <c r="T11" s="19"/>
      <c r="U11" s="18"/>
      <c r="V11" s="19"/>
      <c r="W11" s="18"/>
      <c r="X11" s="19"/>
      <c r="Y11" s="18"/>
      <c r="Z11" s="19"/>
      <c r="AA11" s="18"/>
      <c r="AB11" s="20"/>
      <c r="AC11" s="21"/>
    </row>
    <row r="12" spans="1:29" x14ac:dyDescent="0.25">
      <c r="A12" s="13" t="s">
        <v>69</v>
      </c>
      <c r="B12" s="14">
        <v>0.995</v>
      </c>
      <c r="C12" s="15">
        <v>0.995</v>
      </c>
      <c r="D12" s="15"/>
      <c r="E12" s="15"/>
      <c r="F12" s="14"/>
      <c r="G12" s="17"/>
      <c r="H12" s="14"/>
      <c r="I12" s="18">
        <f t="shared" si="0"/>
        <v>0.35884800000000006</v>
      </c>
      <c r="J12" s="19">
        <f t="shared" si="0"/>
        <v>0.42747767999999997</v>
      </c>
      <c r="K12" s="18">
        <f t="shared" si="0"/>
        <v>0.49506071999999995</v>
      </c>
      <c r="L12" s="19">
        <f t="shared" si="0"/>
        <v>0.58041527999999998</v>
      </c>
      <c r="M12" s="18">
        <f t="shared" si="0"/>
        <v>0.6456059999999999</v>
      </c>
      <c r="N12" s="19">
        <f t="shared" si="0"/>
        <v>0.70975007999999995</v>
      </c>
      <c r="O12" s="18">
        <f t="shared" si="0"/>
        <v>0.74593392000000003</v>
      </c>
      <c r="P12" s="19">
        <f t="shared" si="0"/>
        <v>0.80843328000000014</v>
      </c>
      <c r="Q12" s="18">
        <f t="shared" si="0"/>
        <v>0.91314000000000006</v>
      </c>
      <c r="R12" s="19">
        <f t="shared" si="0"/>
        <v>0.9896515199999999</v>
      </c>
      <c r="S12" s="18">
        <f t="shared" si="0"/>
        <v>1.03141032</v>
      </c>
      <c r="T12" s="19">
        <f t="shared" si="0"/>
        <v>1.1214</v>
      </c>
      <c r="U12" s="18"/>
      <c r="V12" s="19"/>
      <c r="W12" s="18"/>
      <c r="X12" s="19"/>
      <c r="Y12" s="18"/>
      <c r="Z12" s="19"/>
      <c r="AA12" s="18"/>
      <c r="AB12" s="20"/>
      <c r="AC12" s="21"/>
    </row>
    <row r="13" spans="1:29" x14ac:dyDescent="0.25">
      <c r="A13" s="13" t="s">
        <v>69</v>
      </c>
      <c r="B13" s="14">
        <v>1</v>
      </c>
      <c r="C13" s="15">
        <v>1</v>
      </c>
      <c r="D13" s="15"/>
      <c r="E13" s="15"/>
      <c r="F13" s="14"/>
      <c r="G13" s="17"/>
      <c r="H13" s="14"/>
      <c r="I13" s="18">
        <f t="shared" si="0"/>
        <v>0.36071700000000001</v>
      </c>
      <c r="J13" s="19">
        <f t="shared" si="0"/>
        <v>0.42972048000000002</v>
      </c>
      <c r="K13" s="18">
        <f t="shared" si="0"/>
        <v>0.49767731999999998</v>
      </c>
      <c r="L13" s="19">
        <f t="shared" si="0"/>
        <v>0.58351248</v>
      </c>
      <c r="M13" s="18">
        <f t="shared" si="0"/>
        <v>0.64907700000000002</v>
      </c>
      <c r="N13" s="19">
        <f t="shared" si="0"/>
        <v>0.71359487999999993</v>
      </c>
      <c r="O13" s="18">
        <f t="shared" si="0"/>
        <v>0.74999231999999993</v>
      </c>
      <c r="P13" s="19">
        <f t="shared" si="0"/>
        <v>0.81286548000000014</v>
      </c>
      <c r="Q13" s="18">
        <f t="shared" si="0"/>
        <v>0.91821300000000006</v>
      </c>
      <c r="R13" s="19">
        <f t="shared" si="0"/>
        <v>0.99520512000000005</v>
      </c>
      <c r="S13" s="18">
        <f t="shared" si="0"/>
        <v>1.0372309199999998</v>
      </c>
      <c r="T13" s="19">
        <f t="shared" si="0"/>
        <v>1.1278079999999999</v>
      </c>
      <c r="U13" s="18"/>
      <c r="V13" s="19"/>
      <c r="W13" s="18"/>
      <c r="X13" s="19"/>
      <c r="Y13" s="18"/>
      <c r="Z13" s="19"/>
      <c r="AA13" s="18"/>
      <c r="AB13" s="20"/>
      <c r="AC13" s="21"/>
    </row>
    <row r="14" spans="1:29" x14ac:dyDescent="0.25">
      <c r="A14" s="13" t="s">
        <v>72</v>
      </c>
      <c r="B14" s="14">
        <v>1.05</v>
      </c>
      <c r="C14" s="15">
        <v>1.05</v>
      </c>
      <c r="D14" s="15"/>
      <c r="E14" s="15"/>
      <c r="F14" s="14"/>
      <c r="G14" s="17"/>
      <c r="H14" s="14"/>
      <c r="I14" s="18">
        <f t="shared" si="0"/>
        <v>0.37940700000000005</v>
      </c>
      <c r="J14" s="19">
        <f t="shared" si="0"/>
        <v>0.45214848000000007</v>
      </c>
      <c r="K14" s="18">
        <f t="shared" si="0"/>
        <v>0.52384332000000011</v>
      </c>
      <c r="L14" s="19">
        <f t="shared" si="0"/>
        <v>0.61448448</v>
      </c>
      <c r="M14" s="18">
        <f t="shared" si="0"/>
        <v>0.68378700000000014</v>
      </c>
      <c r="N14" s="19">
        <f t="shared" si="0"/>
        <v>0.75204288000000008</v>
      </c>
      <c r="O14" s="18">
        <f t="shared" si="0"/>
        <v>0.79057632</v>
      </c>
      <c r="P14" s="19">
        <f t="shared" si="0"/>
        <v>0.85718748000000011</v>
      </c>
      <c r="Q14" s="18">
        <f t="shared" si="0"/>
        <v>0.96894300000000011</v>
      </c>
      <c r="R14" s="19">
        <f t="shared" si="0"/>
        <v>1.0507411199999999</v>
      </c>
      <c r="S14" s="18">
        <f t="shared" si="0"/>
        <v>1.09543692</v>
      </c>
      <c r="T14" s="19">
        <f t="shared" si="0"/>
        <v>1.1918880000000001</v>
      </c>
      <c r="U14" s="18">
        <f t="shared" si="0"/>
        <v>1.2348749999999999</v>
      </c>
      <c r="V14" s="19">
        <f t="shared" si="0"/>
        <v>1.3109059199999999</v>
      </c>
      <c r="W14" s="18"/>
      <c r="X14" s="19"/>
      <c r="Y14" s="18"/>
      <c r="Z14" s="19"/>
      <c r="AA14" s="18"/>
      <c r="AB14" s="20"/>
      <c r="AC14" s="21"/>
    </row>
    <row r="15" spans="1:29" x14ac:dyDescent="0.25">
      <c r="A15" s="13">
        <v>4</v>
      </c>
      <c r="B15" s="14">
        <v>1.125</v>
      </c>
      <c r="C15" s="15">
        <v>1.125</v>
      </c>
      <c r="D15" s="15"/>
      <c r="E15" s="15"/>
      <c r="F15" s="14"/>
      <c r="G15" s="17"/>
      <c r="H15" s="14"/>
      <c r="I15" s="18">
        <f t="shared" si="0"/>
        <v>0.40744200000000003</v>
      </c>
      <c r="J15" s="19">
        <f t="shared" si="0"/>
        <v>0.48579047999999997</v>
      </c>
      <c r="K15" s="18">
        <f t="shared" si="0"/>
        <v>0.56309232000000009</v>
      </c>
      <c r="L15" s="19">
        <f t="shared" si="0"/>
        <v>0.66094248</v>
      </c>
      <c r="M15" s="18">
        <f t="shared" si="0"/>
        <v>0.73585200000000006</v>
      </c>
      <c r="N15" s="19">
        <f t="shared" si="0"/>
        <v>0.80971487999999991</v>
      </c>
      <c r="O15" s="18">
        <f t="shared" si="0"/>
        <v>0.85145231999999982</v>
      </c>
      <c r="P15" s="19">
        <f t="shared" si="0"/>
        <v>0.92367048000000007</v>
      </c>
      <c r="Q15" s="18">
        <f t="shared" si="0"/>
        <v>1.0450380000000001</v>
      </c>
      <c r="R15" s="19">
        <f t="shared" si="0"/>
        <v>1.1340451199999999</v>
      </c>
      <c r="S15" s="18">
        <f t="shared" si="0"/>
        <v>1.1827459199999999</v>
      </c>
      <c r="T15" s="19">
        <f t="shared" si="0"/>
        <v>1.2880079999999998</v>
      </c>
      <c r="U15" s="18">
        <f t="shared" si="0"/>
        <v>1.335</v>
      </c>
      <c r="V15" s="19">
        <f t="shared" si="0"/>
        <v>1.41823992</v>
      </c>
      <c r="W15" s="18"/>
      <c r="X15" s="19"/>
      <c r="Y15" s="18"/>
      <c r="Z15" s="19"/>
      <c r="AA15" s="18"/>
      <c r="AB15" s="20"/>
      <c r="AC15" s="21"/>
    </row>
    <row r="16" spans="1:29" x14ac:dyDescent="0.25">
      <c r="A16" s="13">
        <v>3</v>
      </c>
      <c r="B16" s="14">
        <v>1.163</v>
      </c>
      <c r="C16" s="15">
        <v>1.163</v>
      </c>
      <c r="D16" s="15"/>
      <c r="E16" s="15"/>
      <c r="F16" s="14"/>
      <c r="G16" s="17"/>
      <c r="H16" s="14"/>
      <c r="I16" s="18">
        <f t="shared" si="0"/>
        <v>0.42164640000000009</v>
      </c>
      <c r="J16" s="19">
        <f t="shared" si="0"/>
        <v>0.50283576000000008</v>
      </c>
      <c r="K16" s="18">
        <f t="shared" si="0"/>
        <v>0.58297848000000008</v>
      </c>
      <c r="L16" s="19">
        <f t="shared" si="0"/>
        <v>0.68448120000000012</v>
      </c>
      <c r="M16" s="18">
        <f t="shared" si="0"/>
        <v>0.76223160000000001</v>
      </c>
      <c r="N16" s="19">
        <f t="shared" si="0"/>
        <v>0.83893535999999991</v>
      </c>
      <c r="O16" s="18">
        <f t="shared" si="0"/>
        <v>0.88229615999999988</v>
      </c>
      <c r="P16" s="19">
        <f t="shared" si="0"/>
        <v>0.95735520000000007</v>
      </c>
      <c r="Q16" s="18">
        <f t="shared" si="0"/>
        <v>1.0835928000000001</v>
      </c>
      <c r="R16" s="19">
        <f t="shared" si="0"/>
        <v>1.1762524799999998</v>
      </c>
      <c r="S16" s="18">
        <f t="shared" si="0"/>
        <v>1.22698248</v>
      </c>
      <c r="T16" s="19">
        <f t="shared" si="0"/>
        <v>1.3367088000000003</v>
      </c>
      <c r="U16" s="18">
        <f t="shared" si="0"/>
        <v>1.3857299999999999</v>
      </c>
      <c r="V16" s="19">
        <f t="shared" si="0"/>
        <v>1.4726224800000001</v>
      </c>
      <c r="W16" s="18"/>
      <c r="X16" s="19"/>
      <c r="Y16" s="18"/>
      <c r="Z16" s="19"/>
      <c r="AA16" s="18"/>
      <c r="AB16" s="20"/>
      <c r="AC16" s="21"/>
    </row>
    <row r="17" spans="1:29" x14ac:dyDescent="0.25">
      <c r="A17" s="13" t="s">
        <v>73</v>
      </c>
      <c r="B17" s="14">
        <v>1.25</v>
      </c>
      <c r="C17" s="15">
        <v>1.25</v>
      </c>
      <c r="D17" s="16">
        <v>1</v>
      </c>
      <c r="E17" s="16">
        <v>1</v>
      </c>
      <c r="F17" s="14"/>
      <c r="G17" s="17"/>
      <c r="H17" s="14"/>
      <c r="I17" s="18">
        <f t="shared" si="0"/>
        <v>0.45416700000000004</v>
      </c>
      <c r="J17" s="19">
        <f t="shared" si="0"/>
        <v>0.54186047999999998</v>
      </c>
      <c r="K17" s="18">
        <f t="shared" si="0"/>
        <v>0.62850732000000009</v>
      </c>
      <c r="L17" s="19">
        <f t="shared" si="0"/>
        <v>0.73837248</v>
      </c>
      <c r="M17" s="18">
        <f t="shared" si="0"/>
        <v>0.82262700000000011</v>
      </c>
      <c r="N17" s="19">
        <f t="shared" si="0"/>
        <v>0.9058348799999999</v>
      </c>
      <c r="O17" s="18">
        <f t="shared" si="0"/>
        <v>0.95291231999999992</v>
      </c>
      <c r="P17" s="19">
        <f t="shared" si="0"/>
        <v>1.03447548</v>
      </c>
      <c r="Q17" s="18">
        <f t="shared" si="0"/>
        <v>1.1718630000000001</v>
      </c>
      <c r="R17" s="19">
        <f t="shared" si="0"/>
        <v>1.2728851199999998</v>
      </c>
      <c r="S17" s="18">
        <f t="shared" si="0"/>
        <v>1.32826092</v>
      </c>
      <c r="T17" s="19">
        <f t="shared" si="0"/>
        <v>1.4482079999999997</v>
      </c>
      <c r="U17" s="18">
        <f t="shared" si="0"/>
        <v>1.5018750000000001</v>
      </c>
      <c r="V17" s="19">
        <f t="shared" si="0"/>
        <v>1.59712992</v>
      </c>
      <c r="W17" s="18"/>
      <c r="X17" s="19"/>
      <c r="Y17" s="18"/>
      <c r="Z17" s="19"/>
      <c r="AA17" s="18"/>
      <c r="AB17" s="20"/>
      <c r="AC17" s="21"/>
    </row>
    <row r="18" spans="1:29" x14ac:dyDescent="0.25">
      <c r="A18" s="13" t="s">
        <v>69</v>
      </c>
      <c r="B18" s="14">
        <v>1.3125</v>
      </c>
      <c r="C18" s="15">
        <v>1.3125</v>
      </c>
      <c r="D18" s="15"/>
      <c r="E18" s="15"/>
      <c r="F18" s="14"/>
      <c r="G18" s="17"/>
      <c r="H18" s="14"/>
      <c r="I18" s="18">
        <f t="shared" si="0"/>
        <v>0.47752950000000011</v>
      </c>
      <c r="J18" s="19">
        <f t="shared" si="0"/>
        <v>0.56989548000000001</v>
      </c>
      <c r="K18" s="18">
        <f t="shared" si="0"/>
        <v>0.66121482000000009</v>
      </c>
      <c r="L18" s="19">
        <f t="shared" si="0"/>
        <v>0.77708748000000005</v>
      </c>
      <c r="M18" s="18">
        <f t="shared" si="0"/>
        <v>0.86601450000000002</v>
      </c>
      <c r="N18" s="19">
        <f t="shared" si="0"/>
        <v>0.95389487999999989</v>
      </c>
      <c r="O18" s="18">
        <f t="shared" si="0"/>
        <v>1.0036423199999998</v>
      </c>
      <c r="P18" s="19">
        <f t="shared" si="0"/>
        <v>1.08987798</v>
      </c>
      <c r="Q18" s="18">
        <f t="shared" si="0"/>
        <v>1.2352755</v>
      </c>
      <c r="R18" s="19">
        <f t="shared" si="0"/>
        <v>1.3423051199999998</v>
      </c>
      <c r="S18" s="18">
        <f t="shared" si="0"/>
        <v>1.40101842</v>
      </c>
      <c r="T18" s="19">
        <f t="shared" si="0"/>
        <v>1.5283079999999998</v>
      </c>
      <c r="U18" s="18">
        <f t="shared" si="0"/>
        <v>1.5853124999999999</v>
      </c>
      <c r="V18" s="19">
        <f t="shared" si="0"/>
        <v>1.6865749200000002</v>
      </c>
      <c r="W18" s="18"/>
      <c r="X18" s="19"/>
      <c r="Y18" s="18"/>
      <c r="Z18" s="19"/>
      <c r="AA18" s="18"/>
      <c r="AB18" s="20"/>
      <c r="AC18" s="21"/>
    </row>
    <row r="19" spans="1:29" x14ac:dyDescent="0.25">
      <c r="A19" s="13" t="s">
        <v>69</v>
      </c>
      <c r="B19" s="14">
        <v>1.3149999999999999</v>
      </c>
      <c r="C19" s="15">
        <v>1.3149999999999999</v>
      </c>
      <c r="D19" s="15"/>
      <c r="E19" s="15"/>
      <c r="F19" s="14"/>
      <c r="G19" s="17"/>
      <c r="H19" s="14"/>
      <c r="I19" s="18">
        <f t="shared" si="0"/>
        <v>0.47846400000000006</v>
      </c>
      <c r="J19" s="19">
        <f t="shared" si="0"/>
        <v>0.57101687999999995</v>
      </c>
      <c r="K19" s="18">
        <f t="shared" si="0"/>
        <v>0.66252312000000002</v>
      </c>
      <c r="L19" s="19">
        <f t="shared" si="0"/>
        <v>0.77863607999999995</v>
      </c>
      <c r="M19" s="18">
        <f t="shared" si="0"/>
        <v>0.86775000000000002</v>
      </c>
      <c r="N19" s="19">
        <f t="shared" si="0"/>
        <v>0.95581727999999977</v>
      </c>
      <c r="O19" s="18">
        <f t="shared" si="0"/>
        <v>1.0056715199999997</v>
      </c>
      <c r="P19" s="19">
        <f t="shared" si="0"/>
        <v>1.0920940800000001</v>
      </c>
      <c r="Q19" s="18">
        <f t="shared" si="0"/>
        <v>1.2378119999999999</v>
      </c>
      <c r="R19" s="19">
        <f t="shared" si="0"/>
        <v>1.3450819199999997</v>
      </c>
      <c r="S19" s="18">
        <f t="shared" si="0"/>
        <v>1.4039287199999999</v>
      </c>
      <c r="T19" s="19">
        <f t="shared" si="0"/>
        <v>1.5315119999999998</v>
      </c>
      <c r="U19" s="18">
        <f t="shared" si="0"/>
        <v>1.5886499999999999</v>
      </c>
      <c r="V19" s="19">
        <f t="shared" si="0"/>
        <v>1.6901527199999999</v>
      </c>
      <c r="W19" s="18">
        <f t="shared" si="0"/>
        <v>1.8446068799999999</v>
      </c>
      <c r="X19" s="19"/>
      <c r="Y19" s="18"/>
      <c r="Z19" s="19"/>
      <c r="AA19" s="18"/>
      <c r="AB19" s="20"/>
      <c r="AC19" s="21"/>
    </row>
    <row r="20" spans="1:29" x14ac:dyDescent="0.25">
      <c r="A20" s="13" t="s">
        <v>69</v>
      </c>
      <c r="B20" s="14">
        <v>1.375</v>
      </c>
      <c r="C20" s="15">
        <v>1.375</v>
      </c>
      <c r="D20" s="15"/>
      <c r="E20" s="15"/>
      <c r="F20" s="14"/>
      <c r="G20" s="17"/>
      <c r="H20" s="14"/>
      <c r="I20" s="18">
        <f t="shared" si="0"/>
        <v>0.500892</v>
      </c>
      <c r="J20" s="19">
        <f t="shared" si="0"/>
        <v>0.59793048000000004</v>
      </c>
      <c r="K20" s="18">
        <f t="shared" si="0"/>
        <v>0.69392231999999998</v>
      </c>
      <c r="L20" s="19">
        <f t="shared" si="0"/>
        <v>0.81580247999999989</v>
      </c>
      <c r="M20" s="18">
        <f t="shared" si="0"/>
        <v>0.90940200000000004</v>
      </c>
      <c r="N20" s="19">
        <f t="shared" si="0"/>
        <v>1.0019548799999998</v>
      </c>
      <c r="O20" s="18">
        <f t="shared" si="0"/>
        <v>1.0543723199999999</v>
      </c>
      <c r="P20" s="19">
        <f t="shared" si="0"/>
        <v>1.14528048</v>
      </c>
      <c r="Q20" s="18">
        <f t="shared" si="0"/>
        <v>1.2986880000000001</v>
      </c>
      <c r="R20" s="19">
        <f t="shared" si="0"/>
        <v>1.4117251199999998</v>
      </c>
      <c r="S20" s="18">
        <f t="shared" si="0"/>
        <v>1.47377592</v>
      </c>
      <c r="T20" s="19">
        <f t="shared" si="0"/>
        <v>1.6084079999999998</v>
      </c>
      <c r="U20" s="18">
        <f t="shared" si="0"/>
        <v>1.66875</v>
      </c>
      <c r="V20" s="19">
        <f t="shared" si="0"/>
        <v>1.7760199200000002</v>
      </c>
      <c r="W20" s="18">
        <f t="shared" si="0"/>
        <v>1.9394452799999999</v>
      </c>
      <c r="X20" s="19"/>
      <c r="Y20" s="18"/>
      <c r="Z20" s="19"/>
      <c r="AA20" s="18"/>
      <c r="AB20" s="20"/>
      <c r="AC20" s="21"/>
    </row>
    <row r="21" spans="1:29" x14ac:dyDescent="0.25">
      <c r="A21" s="13" t="s">
        <v>69</v>
      </c>
      <c r="B21" s="14">
        <v>1.4319999999999999</v>
      </c>
      <c r="C21" s="15">
        <v>1.4319999999999999</v>
      </c>
      <c r="D21" s="15"/>
      <c r="E21" s="15"/>
      <c r="F21" s="14"/>
      <c r="G21" s="17" t="s">
        <v>74</v>
      </c>
      <c r="H21" t="s">
        <v>75</v>
      </c>
      <c r="I21" s="18">
        <f t="shared" si="0"/>
        <v>0.52219860000000007</v>
      </c>
      <c r="J21" s="19">
        <f t="shared" si="0"/>
        <v>0.62349840000000001</v>
      </c>
      <c r="K21" s="18">
        <f t="shared" si="0"/>
        <v>0.72375156000000007</v>
      </c>
      <c r="L21" s="19">
        <f t="shared" si="0"/>
        <v>0.85111055999999996</v>
      </c>
      <c r="M21" s="18">
        <f t="shared" si="0"/>
        <v>0.94897140000000002</v>
      </c>
      <c r="N21" s="19">
        <f t="shared" si="0"/>
        <v>1.0457855999999996</v>
      </c>
      <c r="O21" s="18">
        <f t="shared" si="0"/>
        <v>1.1006380799999997</v>
      </c>
      <c r="P21" s="19">
        <f t="shared" si="0"/>
        <v>1.19580756</v>
      </c>
      <c r="Q21" s="18">
        <f t="shared" si="0"/>
        <v>1.3565201999999998</v>
      </c>
      <c r="R21" s="19">
        <f t="shared" si="0"/>
        <v>1.4750361599999997</v>
      </c>
      <c r="S21" s="18">
        <f t="shared" si="0"/>
        <v>1.54013076</v>
      </c>
      <c r="T21" s="19">
        <f t="shared" si="0"/>
        <v>1.6814591999999997</v>
      </c>
      <c r="U21" s="18">
        <f t="shared" si="0"/>
        <v>1.744845</v>
      </c>
      <c r="V21" s="19">
        <f t="shared" si="0"/>
        <v>1.8575937600000001</v>
      </c>
      <c r="W21" s="18">
        <f t="shared" si="0"/>
        <v>2.0295417599999999</v>
      </c>
      <c r="X21" s="19"/>
      <c r="Y21" s="18"/>
      <c r="Z21" s="19"/>
      <c r="AA21" s="18"/>
      <c r="AB21" s="20"/>
      <c r="AC21" s="21"/>
    </row>
    <row r="22" spans="1:29" x14ac:dyDescent="0.25">
      <c r="A22" s="13" t="s">
        <v>69</v>
      </c>
      <c r="B22" s="14">
        <v>1.5</v>
      </c>
      <c r="C22" s="15">
        <v>1.5</v>
      </c>
      <c r="D22" s="15"/>
      <c r="E22" s="15"/>
      <c r="F22" s="14"/>
      <c r="G22" s="17"/>
      <c r="H22" s="14"/>
      <c r="I22" s="18">
        <f t="shared" si="0"/>
        <v>0.54761700000000002</v>
      </c>
      <c r="J22" s="19">
        <f t="shared" si="0"/>
        <v>0.65400048</v>
      </c>
      <c r="K22" s="18">
        <f t="shared" si="0"/>
        <v>0.75933732000000009</v>
      </c>
      <c r="L22" s="19">
        <f t="shared" si="0"/>
        <v>0.89323248</v>
      </c>
      <c r="M22" s="18">
        <f t="shared" si="0"/>
        <v>0.99617700000000009</v>
      </c>
      <c r="N22" s="19">
        <f t="shared" si="0"/>
        <v>1.09807488</v>
      </c>
      <c r="O22" s="18">
        <f t="shared" si="0"/>
        <v>1.1558323199999998</v>
      </c>
      <c r="P22" s="19">
        <f t="shared" si="0"/>
        <v>1.2560854800000001</v>
      </c>
      <c r="Q22" s="18">
        <f t="shared" si="0"/>
        <v>1.425513</v>
      </c>
      <c r="R22" s="19">
        <f t="shared" si="0"/>
        <v>1.5505651199999997</v>
      </c>
      <c r="S22" s="18">
        <f t="shared" si="0"/>
        <v>1.6192909200000001</v>
      </c>
      <c r="T22" s="19">
        <f t="shared" si="0"/>
        <v>1.7686079999999997</v>
      </c>
      <c r="U22" s="18">
        <f t="shared" si="0"/>
        <v>1.8356249999999998</v>
      </c>
      <c r="V22" s="19">
        <f t="shared" si="0"/>
        <v>1.9549099200000002</v>
      </c>
      <c r="W22" s="18">
        <f t="shared" si="0"/>
        <v>2.13702528</v>
      </c>
      <c r="X22" s="19"/>
      <c r="Y22" s="18"/>
      <c r="Z22" s="19"/>
      <c r="AA22" s="18"/>
      <c r="AB22" s="20"/>
      <c r="AC22" s="21"/>
    </row>
    <row r="23" spans="1:29" x14ac:dyDescent="0.25">
      <c r="A23" s="13">
        <v>4</v>
      </c>
      <c r="B23" s="14">
        <v>1.5620000000000001</v>
      </c>
      <c r="C23" s="15">
        <v>1.5620000000000001</v>
      </c>
      <c r="D23" s="16">
        <v>1.25</v>
      </c>
      <c r="E23" s="16">
        <v>1.25</v>
      </c>
      <c r="F23" s="14"/>
      <c r="G23" s="17" t="s">
        <v>76</v>
      </c>
      <c r="H23" s="14"/>
      <c r="I23" s="18">
        <f t="shared" ref="I23:W38" si="1">($B23-I$3)*I$3*10.68</f>
        <v>0.57079260000000009</v>
      </c>
      <c r="J23" s="19">
        <f t="shared" si="1"/>
        <v>0.68181120000000006</v>
      </c>
      <c r="K23" s="18">
        <f t="shared" si="1"/>
        <v>0.79178316000000004</v>
      </c>
      <c r="L23" s="19">
        <f t="shared" si="1"/>
        <v>0.93163775999999998</v>
      </c>
      <c r="M23" s="18">
        <f t="shared" si="1"/>
        <v>1.0392174000000001</v>
      </c>
      <c r="N23" s="19">
        <f t="shared" si="1"/>
        <v>1.1457503999999998</v>
      </c>
      <c r="O23" s="18">
        <f t="shared" si="1"/>
        <v>1.20615648</v>
      </c>
      <c r="P23" s="19">
        <f t="shared" si="1"/>
        <v>1.3110447600000001</v>
      </c>
      <c r="Q23" s="18">
        <f t="shared" si="1"/>
        <v>1.4884182000000001</v>
      </c>
      <c r="R23" s="19">
        <f t="shared" si="1"/>
        <v>1.6194297599999998</v>
      </c>
      <c r="S23" s="18">
        <f t="shared" si="1"/>
        <v>1.6914663600000002</v>
      </c>
      <c r="T23" s="19">
        <f t="shared" si="1"/>
        <v>1.8480672000000002</v>
      </c>
      <c r="U23" s="18">
        <f t="shared" si="1"/>
        <v>1.9183950000000001</v>
      </c>
      <c r="V23" s="19">
        <f t="shared" si="1"/>
        <v>2.0436393599999998</v>
      </c>
      <c r="W23" s="18">
        <f t="shared" si="1"/>
        <v>2.2350249600000001</v>
      </c>
      <c r="X23" s="19"/>
      <c r="Y23" s="18"/>
      <c r="Z23" s="19"/>
      <c r="AA23" s="18"/>
      <c r="AB23" s="20"/>
      <c r="AC23" s="21"/>
    </row>
    <row r="24" spans="1:29" x14ac:dyDescent="0.25">
      <c r="A24" s="13" t="s">
        <v>69</v>
      </c>
      <c r="B24" s="14">
        <v>1.625</v>
      </c>
      <c r="C24" s="15">
        <v>1.625</v>
      </c>
      <c r="D24" s="16"/>
      <c r="E24" s="16"/>
      <c r="F24" s="14"/>
      <c r="G24" s="17"/>
      <c r="H24" s="14"/>
      <c r="I24" s="18">
        <f t="shared" si="1"/>
        <v>0.59434200000000004</v>
      </c>
      <c r="J24" s="19">
        <f t="shared" si="1"/>
        <v>0.71007048000000006</v>
      </c>
      <c r="K24" s="18">
        <f t="shared" si="1"/>
        <v>0.82475231999999998</v>
      </c>
      <c r="L24" s="19">
        <f t="shared" si="1"/>
        <v>0.97066248000000011</v>
      </c>
      <c r="M24" s="18">
        <f t="shared" si="1"/>
        <v>1.0829519999999999</v>
      </c>
      <c r="N24" s="19">
        <f t="shared" si="1"/>
        <v>1.1941948799999997</v>
      </c>
      <c r="O24" s="18">
        <f t="shared" si="1"/>
        <v>1.2572923199999999</v>
      </c>
      <c r="P24" s="19">
        <f t="shared" si="1"/>
        <v>1.3668904800000001</v>
      </c>
      <c r="Q24" s="18">
        <f t="shared" si="1"/>
        <v>1.552338</v>
      </c>
      <c r="R24" s="19">
        <f t="shared" si="1"/>
        <v>1.6894051199999998</v>
      </c>
      <c r="S24" s="18">
        <f t="shared" si="1"/>
        <v>1.7648059199999999</v>
      </c>
      <c r="T24" s="19">
        <f t="shared" si="1"/>
        <v>1.9288079999999999</v>
      </c>
      <c r="U24" s="18">
        <f t="shared" si="1"/>
        <v>2.0024999999999999</v>
      </c>
      <c r="V24" s="19">
        <f t="shared" si="1"/>
        <v>2.1337999200000004</v>
      </c>
      <c r="W24" s="18">
        <f t="shared" si="1"/>
        <v>2.3346052799999999</v>
      </c>
      <c r="X24" s="19"/>
      <c r="Y24" s="18"/>
      <c r="Z24" s="19"/>
      <c r="AA24" s="18"/>
      <c r="AB24" s="20"/>
      <c r="AC24" s="21"/>
    </row>
    <row r="25" spans="1:29" x14ac:dyDescent="0.25">
      <c r="A25" s="13" t="s">
        <v>69</v>
      </c>
      <c r="B25" s="14">
        <v>1.66</v>
      </c>
      <c r="C25" s="15">
        <v>1.66</v>
      </c>
      <c r="D25" s="16"/>
      <c r="E25" s="16"/>
      <c r="F25" s="14"/>
      <c r="G25" s="17"/>
      <c r="H25" s="14"/>
      <c r="I25" s="18">
        <f t="shared" si="1"/>
        <v>0.6074250000000001</v>
      </c>
      <c r="J25" s="19">
        <f t="shared" si="1"/>
        <v>0.72577007999999998</v>
      </c>
      <c r="K25" s="18">
        <f t="shared" si="1"/>
        <v>0.8430685200000001</v>
      </c>
      <c r="L25" s="19">
        <f t="shared" si="1"/>
        <v>0.99234287999999993</v>
      </c>
      <c r="M25" s="18">
        <f t="shared" si="1"/>
        <v>1.1072489999999999</v>
      </c>
      <c r="N25" s="19">
        <f t="shared" si="1"/>
        <v>1.2211084799999998</v>
      </c>
      <c r="O25" s="18">
        <f t="shared" si="1"/>
        <v>1.2857011199999999</v>
      </c>
      <c r="P25" s="19">
        <f t="shared" si="1"/>
        <v>1.39791588</v>
      </c>
      <c r="Q25" s="18">
        <f t="shared" si="1"/>
        <v>1.5878490000000001</v>
      </c>
      <c r="R25" s="19">
        <f t="shared" si="1"/>
        <v>1.7282803199999996</v>
      </c>
      <c r="S25" s="18">
        <f t="shared" si="1"/>
        <v>1.8055501199999997</v>
      </c>
      <c r="T25" s="19">
        <f t="shared" si="1"/>
        <v>1.9736639999999999</v>
      </c>
      <c r="U25" s="18">
        <f t="shared" si="1"/>
        <v>2.0492249999999999</v>
      </c>
      <c r="V25" s="19">
        <f t="shared" si="1"/>
        <v>2.1838891199999999</v>
      </c>
      <c r="W25" s="18">
        <f t="shared" si="1"/>
        <v>2.38992768</v>
      </c>
      <c r="X25" s="19"/>
      <c r="Y25" s="18"/>
      <c r="Z25" s="19"/>
      <c r="AA25" s="18"/>
      <c r="AB25" s="20"/>
      <c r="AC25" s="21"/>
    </row>
    <row r="26" spans="1:29" x14ac:dyDescent="0.25">
      <c r="A26" s="13">
        <v>4</v>
      </c>
      <c r="B26" s="14">
        <v>1.7110000000000001</v>
      </c>
      <c r="C26" s="15"/>
      <c r="D26" s="16"/>
      <c r="E26" s="16"/>
      <c r="F26" s="14"/>
      <c r="G26" s="17"/>
      <c r="H26" s="14"/>
      <c r="I26" s="18">
        <f t="shared" si="1"/>
        <v>0.62648880000000007</v>
      </c>
      <c r="J26" s="19">
        <f t="shared" si="1"/>
        <v>0.74864664000000003</v>
      </c>
      <c r="K26" s="18">
        <f t="shared" si="1"/>
        <v>0.86975784000000012</v>
      </c>
      <c r="L26" s="19">
        <f t="shared" si="1"/>
        <v>1.02393432</v>
      </c>
      <c r="M26" s="18">
        <f t="shared" si="1"/>
        <v>1.1426532</v>
      </c>
      <c r="N26" s="19">
        <f t="shared" si="1"/>
        <v>1.2603254399999999</v>
      </c>
      <c r="O26" s="18">
        <f t="shared" si="1"/>
        <v>1.3270967999999999</v>
      </c>
      <c r="P26" s="19">
        <f t="shared" si="1"/>
        <v>1.4431243200000001</v>
      </c>
      <c r="Q26" s="18">
        <f t="shared" si="1"/>
        <v>1.6395936000000002</v>
      </c>
      <c r="R26" s="19">
        <f t="shared" si="1"/>
        <v>1.7849270399999999</v>
      </c>
      <c r="S26" s="18">
        <f t="shared" si="1"/>
        <v>1.8649202400000002</v>
      </c>
      <c r="T26" s="19">
        <f t="shared" si="1"/>
        <v>2.0390256</v>
      </c>
      <c r="U26" s="18">
        <f t="shared" si="1"/>
        <v>2.1173100000000002</v>
      </c>
      <c r="V26" s="19">
        <f t="shared" si="1"/>
        <v>2.25687624</v>
      </c>
      <c r="W26" s="18">
        <f t="shared" si="1"/>
        <v>2.47054032</v>
      </c>
      <c r="X26" s="19"/>
      <c r="Y26" s="18"/>
      <c r="Z26" s="19"/>
      <c r="AA26" s="18"/>
      <c r="AB26" s="20"/>
      <c r="AC26" s="21"/>
    </row>
    <row r="27" spans="1:29" x14ac:dyDescent="0.25">
      <c r="A27" s="13" t="s">
        <v>69</v>
      </c>
      <c r="B27" s="14">
        <v>1.75</v>
      </c>
      <c r="C27" s="15">
        <v>1.75</v>
      </c>
      <c r="D27" s="16"/>
      <c r="E27" s="16"/>
      <c r="F27" s="14"/>
      <c r="G27" s="17"/>
      <c r="H27" s="14"/>
      <c r="I27" s="18">
        <f t="shared" si="1"/>
        <v>0.64106700000000005</v>
      </c>
      <c r="J27" s="19">
        <f t="shared" si="1"/>
        <v>0.76614048000000001</v>
      </c>
      <c r="K27" s="18">
        <f t="shared" si="1"/>
        <v>0.8901673200000001</v>
      </c>
      <c r="L27" s="19">
        <f t="shared" si="1"/>
        <v>1.04809248</v>
      </c>
      <c r="M27" s="18">
        <f t="shared" si="1"/>
        <v>1.1697270000000002</v>
      </c>
      <c r="N27" s="19">
        <f t="shared" si="1"/>
        <v>1.2903148799999999</v>
      </c>
      <c r="O27" s="18">
        <f t="shared" si="1"/>
        <v>1.35875232</v>
      </c>
      <c r="P27" s="19">
        <f t="shared" si="1"/>
        <v>1.4776954800000002</v>
      </c>
      <c r="Q27" s="18">
        <f t="shared" si="1"/>
        <v>1.679163</v>
      </c>
      <c r="R27" s="19">
        <f t="shared" si="1"/>
        <v>1.8282451199999996</v>
      </c>
      <c r="S27" s="18">
        <f t="shared" si="1"/>
        <v>1.91032092</v>
      </c>
      <c r="T27" s="19">
        <f t="shared" si="1"/>
        <v>2.0890079999999998</v>
      </c>
      <c r="U27" s="18">
        <f t="shared" si="1"/>
        <v>2.1693750000000001</v>
      </c>
      <c r="V27" s="19">
        <f t="shared" si="1"/>
        <v>2.31268992</v>
      </c>
      <c r="W27" s="18">
        <f t="shared" si="1"/>
        <v>2.5321852799999998</v>
      </c>
      <c r="X27" s="19"/>
      <c r="Y27" s="18"/>
      <c r="Z27" s="19"/>
      <c r="AA27" s="18"/>
      <c r="AB27" s="20"/>
      <c r="AC27" s="21"/>
    </row>
    <row r="28" spans="1:29" x14ac:dyDescent="0.25">
      <c r="A28" s="13" t="s">
        <v>77</v>
      </c>
      <c r="B28" s="14">
        <v>1.9</v>
      </c>
      <c r="C28" s="15">
        <v>1.9</v>
      </c>
      <c r="D28" s="16">
        <v>1.5</v>
      </c>
      <c r="E28" s="16">
        <v>1.5</v>
      </c>
      <c r="F28" s="14"/>
      <c r="G28" s="17" t="s">
        <v>78</v>
      </c>
      <c r="H28" s="14"/>
      <c r="I28" s="18">
        <f t="shared" si="1"/>
        <v>0.69713700000000001</v>
      </c>
      <c r="J28" s="19">
        <f t="shared" si="1"/>
        <v>0.83342447999999991</v>
      </c>
      <c r="K28" s="18">
        <f t="shared" si="1"/>
        <v>0.96866531999999994</v>
      </c>
      <c r="L28" s="19">
        <f t="shared" si="1"/>
        <v>1.14100848</v>
      </c>
      <c r="M28" s="18">
        <f t="shared" si="1"/>
        <v>1.273857</v>
      </c>
      <c r="N28" s="19">
        <f t="shared" si="1"/>
        <v>1.4056588799999998</v>
      </c>
      <c r="O28" s="18">
        <f t="shared" si="1"/>
        <v>1.4805043199999999</v>
      </c>
      <c r="P28" s="19">
        <f t="shared" si="1"/>
        <v>1.6106614799999999</v>
      </c>
      <c r="Q28" s="18">
        <f t="shared" si="1"/>
        <v>1.8313529999999998</v>
      </c>
      <c r="R28" s="19">
        <f t="shared" si="1"/>
        <v>1.9948531199999997</v>
      </c>
      <c r="S28" s="18">
        <f t="shared" si="1"/>
        <v>2.0849389199999999</v>
      </c>
      <c r="T28" s="19">
        <f t="shared" si="1"/>
        <v>2.2812479999999993</v>
      </c>
      <c r="U28" s="18">
        <f t="shared" si="1"/>
        <v>2.3696249999999996</v>
      </c>
      <c r="V28" s="19">
        <f t="shared" si="1"/>
        <v>2.52735792</v>
      </c>
      <c r="W28" s="18">
        <f t="shared" si="1"/>
        <v>2.7692812799999995</v>
      </c>
      <c r="X28" s="19"/>
      <c r="Y28" s="18"/>
      <c r="Z28" s="19"/>
      <c r="AA28" s="18"/>
      <c r="AB28" s="20"/>
      <c r="AC28" s="21"/>
    </row>
    <row r="29" spans="1:29" x14ac:dyDescent="0.25">
      <c r="A29" s="13" t="s">
        <v>69</v>
      </c>
      <c r="B29" s="14">
        <v>2</v>
      </c>
      <c r="C29" s="15">
        <v>2</v>
      </c>
      <c r="D29" s="16"/>
      <c r="E29" s="16"/>
      <c r="F29" s="14"/>
      <c r="G29" s="17"/>
      <c r="H29" s="14"/>
      <c r="I29" s="18"/>
      <c r="J29" s="19">
        <f t="shared" si="1"/>
        <v>0.87828048000000003</v>
      </c>
      <c r="K29" s="18">
        <f t="shared" si="1"/>
        <v>1.02099732</v>
      </c>
      <c r="L29" s="19">
        <f t="shared" si="1"/>
        <v>1.20295248</v>
      </c>
      <c r="M29" s="18">
        <f t="shared" si="1"/>
        <v>1.3432769999999998</v>
      </c>
      <c r="N29" s="19">
        <f t="shared" si="1"/>
        <v>1.4825548799999999</v>
      </c>
      <c r="O29" s="18">
        <f t="shared" si="1"/>
        <v>1.5616723199999998</v>
      </c>
      <c r="P29" s="19">
        <f t="shared" si="1"/>
        <v>1.69930548</v>
      </c>
      <c r="Q29" s="18">
        <f t="shared" si="1"/>
        <v>1.9328129999999999</v>
      </c>
      <c r="R29" s="19">
        <f t="shared" si="1"/>
        <v>2.1059251199999998</v>
      </c>
      <c r="S29" s="18">
        <f t="shared" si="1"/>
        <v>2.2013509199999999</v>
      </c>
      <c r="T29" s="19">
        <f t="shared" si="1"/>
        <v>2.4094079999999996</v>
      </c>
      <c r="U29" s="18">
        <f t="shared" si="1"/>
        <v>2.5031249999999998</v>
      </c>
      <c r="V29" s="19">
        <f t="shared" si="1"/>
        <v>2.6704699200000004</v>
      </c>
      <c r="W29" s="18">
        <f t="shared" si="1"/>
        <v>2.9273452799999999</v>
      </c>
      <c r="X29" s="19"/>
      <c r="Y29" s="18"/>
      <c r="Z29" s="19"/>
      <c r="AA29" s="18"/>
      <c r="AB29" s="20"/>
      <c r="AC29" s="21"/>
    </row>
    <row r="30" spans="1:29" x14ac:dyDescent="0.25">
      <c r="A30" s="13">
        <v>1</v>
      </c>
      <c r="B30" s="14">
        <v>2.125</v>
      </c>
      <c r="C30" s="15">
        <v>2.125</v>
      </c>
      <c r="D30" s="16"/>
      <c r="E30" s="16"/>
      <c r="F30" s="14"/>
      <c r="G30" s="17"/>
      <c r="H30" s="14"/>
      <c r="I30" s="18"/>
      <c r="J30" s="19">
        <f t="shared" si="1"/>
        <v>0.93435048000000009</v>
      </c>
      <c r="K30" s="18">
        <f t="shared" si="1"/>
        <v>1.08641232</v>
      </c>
      <c r="L30" s="19">
        <f t="shared" si="1"/>
        <v>1.2803824800000001</v>
      </c>
      <c r="M30" s="18">
        <f t="shared" si="1"/>
        <v>1.4300520000000001</v>
      </c>
      <c r="N30" s="19">
        <f t="shared" si="1"/>
        <v>1.5786748799999997</v>
      </c>
      <c r="O30" s="18">
        <f t="shared" si="1"/>
        <v>1.6631323199999999</v>
      </c>
      <c r="P30" s="19">
        <f t="shared" si="1"/>
        <v>1.8101104799999999</v>
      </c>
      <c r="Q30" s="18">
        <f t="shared" si="1"/>
        <v>2.0596380000000001</v>
      </c>
      <c r="R30" s="19">
        <f t="shared" si="1"/>
        <v>2.2447651199999998</v>
      </c>
      <c r="S30" s="18">
        <f t="shared" si="1"/>
        <v>2.3468659199999999</v>
      </c>
      <c r="T30" s="19">
        <f t="shared" si="1"/>
        <v>2.5696079999999997</v>
      </c>
      <c r="U30" s="18">
        <f t="shared" si="1"/>
        <v>2.67</v>
      </c>
      <c r="V30" s="19">
        <f t="shared" si="1"/>
        <v>2.8493599200000004</v>
      </c>
      <c r="W30" s="18">
        <f t="shared" si="1"/>
        <v>3.1249252800000002</v>
      </c>
      <c r="X30" s="19"/>
      <c r="Y30" s="18"/>
      <c r="Z30" s="19"/>
      <c r="AA30" s="18"/>
      <c r="AB30" s="20"/>
      <c r="AC30" s="21"/>
    </row>
    <row r="31" spans="1:29" x14ac:dyDescent="0.25">
      <c r="A31" s="13">
        <v>1</v>
      </c>
      <c r="B31" s="14">
        <v>2.1970000000000001</v>
      </c>
      <c r="C31" s="15"/>
      <c r="D31" s="16"/>
      <c r="E31" s="16"/>
      <c r="F31" s="14"/>
      <c r="G31" s="17" t="s">
        <v>79</v>
      </c>
      <c r="H31" s="14"/>
      <c r="I31" s="18"/>
      <c r="J31" s="19">
        <f t="shared" si="1"/>
        <v>0.96664680000000025</v>
      </c>
      <c r="K31" s="18">
        <f t="shared" si="1"/>
        <v>1.1240913600000002</v>
      </c>
      <c r="L31" s="19">
        <f t="shared" si="1"/>
        <v>1.3249821600000002</v>
      </c>
      <c r="M31" s="18">
        <f t="shared" si="1"/>
        <v>1.4800344000000001</v>
      </c>
      <c r="N31" s="19">
        <f t="shared" si="1"/>
        <v>1.6340399999999999</v>
      </c>
      <c r="O31" s="18">
        <f t="shared" si="1"/>
        <v>1.7215732800000001</v>
      </c>
      <c r="P31" s="19">
        <f t="shared" si="1"/>
        <v>1.8739341600000001</v>
      </c>
      <c r="Q31" s="18">
        <f t="shared" si="1"/>
        <v>2.1326891999999997</v>
      </c>
      <c r="R31" s="19">
        <f t="shared" si="1"/>
        <v>2.3247369599999996</v>
      </c>
      <c r="S31" s="18">
        <f t="shared" si="1"/>
        <v>2.4306825600000002</v>
      </c>
      <c r="T31" s="19">
        <f t="shared" si="1"/>
        <v>2.6618831999999997</v>
      </c>
      <c r="U31" s="18">
        <f t="shared" si="1"/>
        <v>2.7661199999999999</v>
      </c>
      <c r="V31" s="19">
        <f t="shared" si="1"/>
        <v>2.9524005600000001</v>
      </c>
      <c r="W31" s="18">
        <f t="shared" si="1"/>
        <v>3.2387313599999996</v>
      </c>
      <c r="X31" s="19"/>
      <c r="Y31" s="18"/>
      <c r="Z31" s="19"/>
      <c r="AA31" s="18"/>
      <c r="AB31" s="20"/>
      <c r="AC31" s="21"/>
    </row>
    <row r="32" spans="1:29" x14ac:dyDescent="0.25">
      <c r="A32" s="13" t="s">
        <v>80</v>
      </c>
      <c r="B32" s="14">
        <v>2.218</v>
      </c>
      <c r="C32" s="15">
        <v>2.218</v>
      </c>
      <c r="D32" s="16">
        <v>1.75</v>
      </c>
      <c r="E32" s="16">
        <v>1.75</v>
      </c>
      <c r="F32" s="14"/>
      <c r="G32" s="17" t="s">
        <v>81</v>
      </c>
      <c r="H32" s="14"/>
      <c r="I32" s="18"/>
      <c r="J32" s="19">
        <f t="shared" si="1"/>
        <v>0.97606656000000014</v>
      </c>
      <c r="K32" s="18">
        <f t="shared" si="1"/>
        <v>1.13508108</v>
      </c>
      <c r="L32" s="19">
        <f t="shared" si="1"/>
        <v>1.3379904</v>
      </c>
      <c r="M32" s="18">
        <f t="shared" si="1"/>
        <v>1.4946126000000002</v>
      </c>
      <c r="N32" s="19">
        <f t="shared" si="1"/>
        <v>1.6501881599999997</v>
      </c>
      <c r="O32" s="18">
        <f t="shared" si="1"/>
        <v>1.7386185599999999</v>
      </c>
      <c r="P32" s="19">
        <f t="shared" si="1"/>
        <v>1.8925494</v>
      </c>
      <c r="Q32" s="18">
        <f t="shared" si="1"/>
        <v>2.1539957999999997</v>
      </c>
      <c r="R32" s="19">
        <f t="shared" si="1"/>
        <v>2.3480620799999996</v>
      </c>
      <c r="S32" s="18">
        <f t="shared" si="1"/>
        <v>2.4551290799999999</v>
      </c>
      <c r="T32" s="19">
        <f t="shared" si="1"/>
        <v>2.6887967999999995</v>
      </c>
      <c r="U32" s="18">
        <f t="shared" si="1"/>
        <v>2.7941549999999999</v>
      </c>
      <c r="V32" s="19">
        <f t="shared" si="1"/>
        <v>2.9824540800000001</v>
      </c>
      <c r="W32" s="18">
        <f t="shared" si="1"/>
        <v>3.2719247999999994</v>
      </c>
      <c r="X32" s="19"/>
      <c r="Y32" s="18"/>
      <c r="Z32" s="19"/>
      <c r="AA32" s="18"/>
      <c r="AB32" s="20"/>
      <c r="AC32" s="21"/>
    </row>
    <row r="33" spans="1:29" x14ac:dyDescent="0.25">
      <c r="A33" s="13" t="s">
        <v>82</v>
      </c>
      <c r="B33" s="14">
        <v>2.36</v>
      </c>
      <c r="C33" s="15">
        <v>2.36</v>
      </c>
      <c r="D33" s="16"/>
      <c r="E33" s="16"/>
      <c r="F33" s="14"/>
      <c r="G33" s="17"/>
      <c r="H33" s="14"/>
      <c r="I33" s="18"/>
      <c r="J33" s="19">
        <f t="shared" si="1"/>
        <v>1.03976208</v>
      </c>
      <c r="K33" s="18">
        <f t="shared" si="1"/>
        <v>1.20939252</v>
      </c>
      <c r="L33" s="19">
        <f t="shared" si="1"/>
        <v>1.4259508799999998</v>
      </c>
      <c r="M33" s="18">
        <f t="shared" si="1"/>
        <v>1.593189</v>
      </c>
      <c r="N33" s="19">
        <f t="shared" si="1"/>
        <v>1.7593804799999997</v>
      </c>
      <c r="O33" s="18">
        <f t="shared" si="1"/>
        <v>1.8538771199999999</v>
      </c>
      <c r="P33" s="19">
        <f t="shared" si="1"/>
        <v>2.0184238799999998</v>
      </c>
      <c r="Q33" s="18">
        <f t="shared" si="1"/>
        <v>2.2980689999999999</v>
      </c>
      <c r="R33" s="19">
        <f t="shared" si="1"/>
        <v>2.5057843199999996</v>
      </c>
      <c r="S33" s="18">
        <f t="shared" si="1"/>
        <v>2.6204341199999996</v>
      </c>
      <c r="T33" s="19">
        <f t="shared" si="1"/>
        <v>2.8707839999999996</v>
      </c>
      <c r="U33" s="18">
        <f t="shared" si="1"/>
        <v>2.9837249999999997</v>
      </c>
      <c r="V33" s="19">
        <f t="shared" si="1"/>
        <v>3.1856731199999997</v>
      </c>
      <c r="W33" s="18">
        <f t="shared" si="1"/>
        <v>3.4963756799999994</v>
      </c>
      <c r="X33" s="19"/>
      <c r="Y33" s="18"/>
      <c r="Z33" s="19"/>
      <c r="AA33" s="18"/>
      <c r="AB33" s="20"/>
      <c r="AC33" s="21"/>
    </row>
    <row r="34" spans="1:29" x14ac:dyDescent="0.25">
      <c r="A34" s="13" t="s">
        <v>82</v>
      </c>
      <c r="B34" s="14">
        <v>2.375</v>
      </c>
      <c r="C34" s="15">
        <v>2.375</v>
      </c>
      <c r="D34" s="16"/>
      <c r="E34" s="16"/>
      <c r="F34" s="14"/>
      <c r="G34" s="17" t="s">
        <v>83</v>
      </c>
      <c r="H34" s="14"/>
      <c r="I34" s="18"/>
      <c r="J34" s="19">
        <f t="shared" si="1"/>
        <v>1.0464904800000001</v>
      </c>
      <c r="K34" s="18">
        <f t="shared" si="1"/>
        <v>1.21724232</v>
      </c>
      <c r="L34" s="19">
        <f t="shared" si="1"/>
        <v>1.4352424800000001</v>
      </c>
      <c r="M34" s="18">
        <f t="shared" si="1"/>
        <v>1.603602</v>
      </c>
      <c r="N34" s="19">
        <f t="shared" si="1"/>
        <v>1.7709148799999999</v>
      </c>
      <c r="O34" s="18">
        <f t="shared" si="1"/>
        <v>1.8660523199999999</v>
      </c>
      <c r="P34" s="19">
        <f t="shared" si="1"/>
        <v>2.0317204799999997</v>
      </c>
      <c r="Q34" s="18">
        <f t="shared" si="1"/>
        <v>2.313288</v>
      </c>
      <c r="R34" s="19">
        <f t="shared" si="1"/>
        <v>2.5224451199999995</v>
      </c>
      <c r="S34" s="18">
        <f t="shared" si="1"/>
        <v>2.6378959199999996</v>
      </c>
      <c r="T34" s="19">
        <f t="shared" si="1"/>
        <v>2.8900079999999995</v>
      </c>
      <c r="U34" s="18">
        <f t="shared" si="1"/>
        <v>3.0037500000000001</v>
      </c>
      <c r="V34" s="19">
        <f t="shared" si="1"/>
        <v>3.2071399199999999</v>
      </c>
      <c r="W34" s="18">
        <f t="shared" si="1"/>
        <v>3.5200852799999991</v>
      </c>
      <c r="X34" s="19"/>
      <c r="Y34" s="18"/>
      <c r="Z34" s="19"/>
      <c r="AA34" s="18"/>
      <c r="AB34" s="20"/>
      <c r="AC34" s="21"/>
    </row>
    <row r="35" spans="1:29" x14ac:dyDescent="0.25">
      <c r="A35" s="13" t="s">
        <v>84</v>
      </c>
      <c r="B35" s="14">
        <v>2.5</v>
      </c>
      <c r="C35" s="15">
        <v>2.5</v>
      </c>
      <c r="D35" s="16">
        <v>2</v>
      </c>
      <c r="E35" s="16">
        <v>2</v>
      </c>
      <c r="F35" s="14"/>
      <c r="G35" s="17" t="s">
        <v>85</v>
      </c>
      <c r="H35" s="14" t="s">
        <v>86</v>
      </c>
      <c r="I35" s="18"/>
      <c r="J35" s="19">
        <f t="shared" si="1"/>
        <v>1.10256048</v>
      </c>
      <c r="K35" s="18">
        <f t="shared" si="1"/>
        <v>1.28265732</v>
      </c>
      <c r="L35" s="19">
        <f t="shared" si="1"/>
        <v>1.51267248</v>
      </c>
      <c r="M35" s="18">
        <f t="shared" si="1"/>
        <v>1.690377</v>
      </c>
      <c r="N35" s="19">
        <f t="shared" si="1"/>
        <v>1.8670348799999996</v>
      </c>
      <c r="O35" s="18">
        <f t="shared" si="1"/>
        <v>1.96751232</v>
      </c>
      <c r="P35" s="19">
        <f t="shared" si="1"/>
        <v>2.1425254799999998</v>
      </c>
      <c r="Q35" s="18">
        <f t="shared" si="1"/>
        <v>2.4401129999999998</v>
      </c>
      <c r="R35" s="19">
        <f t="shared" si="1"/>
        <v>2.6612851199999996</v>
      </c>
      <c r="S35" s="18">
        <f t="shared" si="1"/>
        <v>2.7834109199999997</v>
      </c>
      <c r="T35" s="19">
        <f>($B35-T$3)*T$3*10.68</f>
        <v>3.0502079999999996</v>
      </c>
      <c r="U35" s="18">
        <f t="shared" si="1"/>
        <v>3.1706249999999998</v>
      </c>
      <c r="V35" s="19">
        <f t="shared" si="1"/>
        <v>3.3860299200000004</v>
      </c>
      <c r="W35" s="18">
        <f t="shared" si="1"/>
        <v>3.7176652799999994</v>
      </c>
      <c r="X35" s="19">
        <f t="shared" ref="X35:Z39" si="2">(2 * X$3 * ($D35 + $E35 - 8 * X$3) + 9.4248 * (X$3 * X$3)) * 3.40277</f>
        <v>3.8825271547985998</v>
      </c>
      <c r="Y35" s="18">
        <f t="shared" si="2"/>
        <v>4.1750746569503994</v>
      </c>
      <c r="Z35" s="19">
        <f t="shared" si="2"/>
        <v>4.3175728135312497</v>
      </c>
      <c r="AA35" s="18"/>
      <c r="AB35" s="20"/>
      <c r="AC35" s="21"/>
    </row>
    <row r="36" spans="1:29" x14ac:dyDescent="0.25">
      <c r="A36" s="13">
        <v>6</v>
      </c>
      <c r="B36" s="14">
        <v>2.7</v>
      </c>
      <c r="C36" s="15"/>
      <c r="D36" s="16">
        <v>2.125</v>
      </c>
      <c r="E36" s="16">
        <v>2.125</v>
      </c>
      <c r="F36" s="14"/>
      <c r="G36" s="17"/>
      <c r="H36" s="14"/>
      <c r="I36" s="18"/>
      <c r="J36" s="19">
        <f t="shared" si="1"/>
        <v>1.1922724800000002</v>
      </c>
      <c r="K36" s="18">
        <f t="shared" si="1"/>
        <v>1.3873213200000001</v>
      </c>
      <c r="L36" s="19">
        <f t="shared" si="1"/>
        <v>1.6365604800000004</v>
      </c>
      <c r="M36" s="18">
        <f t="shared" si="1"/>
        <v>1.8292170000000001</v>
      </c>
      <c r="N36" s="19">
        <f t="shared" si="1"/>
        <v>2.02082688</v>
      </c>
      <c r="O36" s="18">
        <f t="shared" si="1"/>
        <v>2.1298483199999998</v>
      </c>
      <c r="P36" s="19">
        <f t="shared" si="1"/>
        <v>2.3198134800000001</v>
      </c>
      <c r="Q36" s="18">
        <f t="shared" si="1"/>
        <v>2.643033</v>
      </c>
      <c r="R36" s="19">
        <f t="shared" si="1"/>
        <v>2.8834291199999997</v>
      </c>
      <c r="S36" s="18">
        <f t="shared" si="1"/>
        <v>3.01623492</v>
      </c>
      <c r="T36" s="19">
        <f t="shared" si="1"/>
        <v>3.3065279999999997</v>
      </c>
      <c r="U36" s="18">
        <f t="shared" si="1"/>
        <v>3.4376250000000002</v>
      </c>
      <c r="V36" s="19">
        <f t="shared" si="1"/>
        <v>3.6722539200000002</v>
      </c>
      <c r="W36" s="18">
        <f t="shared" si="1"/>
        <v>4.0337932799999994</v>
      </c>
      <c r="X36" s="19">
        <f t="shared" si="2"/>
        <v>4.1632556797986</v>
      </c>
      <c r="Y36" s="18">
        <f t="shared" si="2"/>
        <v>4.4813239569504004</v>
      </c>
      <c r="Z36" s="19">
        <f t="shared" si="2"/>
        <v>4.63658250103125</v>
      </c>
      <c r="AA36" s="18"/>
      <c r="AB36" s="20"/>
      <c r="AC36" s="21"/>
    </row>
    <row r="37" spans="1:29" x14ac:dyDescent="0.25">
      <c r="A37" s="13">
        <v>6</v>
      </c>
      <c r="B37" s="14">
        <v>2.73</v>
      </c>
      <c r="C37" s="15"/>
      <c r="D37" s="16">
        <v>2.17</v>
      </c>
      <c r="E37" s="16">
        <v>2.17</v>
      </c>
      <c r="F37" s="14"/>
      <c r="G37" s="17"/>
      <c r="H37" s="14"/>
      <c r="I37" s="18"/>
      <c r="J37" s="19">
        <f t="shared" si="1"/>
        <v>1.2057292800000001</v>
      </c>
      <c r="K37" s="18">
        <f t="shared" si="1"/>
        <v>1.4030209200000001</v>
      </c>
      <c r="L37" s="19">
        <f t="shared" si="1"/>
        <v>1.6551436800000003</v>
      </c>
      <c r="M37" s="18">
        <f t="shared" si="1"/>
        <v>1.8500430000000001</v>
      </c>
      <c r="N37" s="19">
        <f t="shared" si="1"/>
        <v>2.0438956799999999</v>
      </c>
      <c r="O37" s="18">
        <f t="shared" si="1"/>
        <v>2.1541987199999997</v>
      </c>
      <c r="P37" s="19">
        <f t="shared" si="1"/>
        <v>2.3464066799999999</v>
      </c>
      <c r="Q37" s="18">
        <f t="shared" si="1"/>
        <v>2.6734709999999997</v>
      </c>
      <c r="R37" s="19">
        <f t="shared" si="1"/>
        <v>2.9167507199999996</v>
      </c>
      <c r="S37" s="18">
        <f t="shared" si="1"/>
        <v>3.05115852</v>
      </c>
      <c r="T37" s="19">
        <f t="shared" si="1"/>
        <v>3.3449759999999995</v>
      </c>
      <c r="U37" s="18">
        <f t="shared" si="1"/>
        <v>3.4776750000000001</v>
      </c>
      <c r="V37" s="19">
        <f t="shared" si="1"/>
        <v>3.7151875200000002</v>
      </c>
      <c r="W37" s="18">
        <f t="shared" si="1"/>
        <v>4.0812124799999996</v>
      </c>
      <c r="X37" s="19">
        <f t="shared" si="2"/>
        <v>4.2643179487985989</v>
      </c>
      <c r="Y37" s="18">
        <f t="shared" si="2"/>
        <v>4.5915737049503997</v>
      </c>
      <c r="Z37" s="19">
        <f t="shared" si="2"/>
        <v>4.7514259885312491</v>
      </c>
      <c r="AA37" s="18"/>
      <c r="AB37" s="20"/>
      <c r="AC37" s="21"/>
    </row>
    <row r="38" spans="1:29" x14ac:dyDescent="0.25">
      <c r="A38" s="13">
        <v>6</v>
      </c>
      <c r="B38" s="14">
        <v>2.8119999999999998</v>
      </c>
      <c r="C38" s="15"/>
      <c r="D38" s="16">
        <v>2.25</v>
      </c>
      <c r="E38" s="16">
        <v>2.25</v>
      </c>
      <c r="F38" s="14"/>
      <c r="G38" s="17"/>
      <c r="H38" s="14"/>
      <c r="I38" s="18"/>
      <c r="J38" s="19">
        <f t="shared" si="1"/>
        <v>1.2425112</v>
      </c>
      <c r="K38" s="18">
        <f t="shared" si="1"/>
        <v>1.4459331600000001</v>
      </c>
      <c r="L38" s="19">
        <f t="shared" si="1"/>
        <v>1.7059377600000001</v>
      </c>
      <c r="M38" s="18">
        <f t="shared" si="1"/>
        <v>1.9069673999999999</v>
      </c>
      <c r="N38" s="19">
        <f t="shared" si="1"/>
        <v>2.1069503999999997</v>
      </c>
      <c r="O38" s="18">
        <f t="shared" si="1"/>
        <v>2.2207564799999999</v>
      </c>
      <c r="P38" s="19">
        <f t="shared" si="1"/>
        <v>2.4190947599999997</v>
      </c>
      <c r="Q38" s="18">
        <f t="shared" si="1"/>
        <v>2.7566681999999996</v>
      </c>
      <c r="R38" s="19">
        <f t="shared" si="1"/>
        <v>3.0078297599999995</v>
      </c>
      <c r="S38" s="18">
        <f t="shared" si="1"/>
        <v>3.1466163599999994</v>
      </c>
      <c r="T38" s="19">
        <f t="shared" si="1"/>
        <v>3.4500671999999994</v>
      </c>
      <c r="U38" s="18">
        <f t="shared" si="1"/>
        <v>3.5871449999999996</v>
      </c>
      <c r="V38" s="19">
        <f t="shared" si="1"/>
        <v>3.8325393599999997</v>
      </c>
      <c r="W38" s="18">
        <f t="shared" si="1"/>
        <v>4.2108249599999992</v>
      </c>
      <c r="X38" s="19">
        <f t="shared" si="2"/>
        <v>4.4439842047985989</v>
      </c>
      <c r="Y38" s="18">
        <f t="shared" si="2"/>
        <v>4.7875732569503997</v>
      </c>
      <c r="Z38" s="19">
        <f t="shared" si="2"/>
        <v>4.9555921885312495</v>
      </c>
      <c r="AA38" s="18">
        <f>(2 * AA$3 * ($D38 + $E38 - 8 * AA$3) + 9.4248 * (AA$3 * AA$3)) * 3.40277</f>
        <v>6.2578641684999994</v>
      </c>
      <c r="AB38" s="20"/>
      <c r="AC38" s="21"/>
    </row>
    <row r="39" spans="1:29" x14ac:dyDescent="0.25">
      <c r="A39" s="13">
        <v>6</v>
      </c>
      <c r="B39" s="14">
        <v>2.91</v>
      </c>
      <c r="C39" s="15"/>
      <c r="D39" s="16">
        <v>2.36</v>
      </c>
      <c r="E39" s="16">
        <v>2.36</v>
      </c>
      <c r="F39" s="14"/>
      <c r="G39" s="17"/>
      <c r="H39" s="14"/>
      <c r="I39" s="18"/>
      <c r="J39" s="19">
        <f t="shared" ref="J39:W42" si="3">($B39-J$3)*J$3*10.68</f>
        <v>1.2864700800000002</v>
      </c>
      <c r="K39" s="18">
        <f t="shared" si="3"/>
        <v>1.4972185200000001</v>
      </c>
      <c r="L39" s="19">
        <f t="shared" si="3"/>
        <v>1.7666428800000002</v>
      </c>
      <c r="M39" s="18">
        <f t="shared" si="3"/>
        <v>1.9749989999999999</v>
      </c>
      <c r="N39" s="19">
        <f t="shared" si="3"/>
        <v>2.1823084799999997</v>
      </c>
      <c r="O39" s="18">
        <f t="shared" si="3"/>
        <v>2.3003011199999999</v>
      </c>
      <c r="P39" s="19">
        <f t="shared" si="3"/>
        <v>2.5059658800000002</v>
      </c>
      <c r="Q39" s="18">
        <f t="shared" si="3"/>
        <v>2.8560990000000004</v>
      </c>
      <c r="R39" s="19">
        <f t="shared" si="3"/>
        <v>3.1166803199999995</v>
      </c>
      <c r="S39" s="18">
        <f t="shared" si="3"/>
        <v>3.2607001200000001</v>
      </c>
      <c r="T39" s="19">
        <f t="shared" si="3"/>
        <v>3.5756639999999997</v>
      </c>
      <c r="U39" s="18">
        <f t="shared" si="3"/>
        <v>3.717975</v>
      </c>
      <c r="V39" s="19">
        <f t="shared" si="3"/>
        <v>3.9727891200000003</v>
      </c>
      <c r="W39" s="18">
        <f t="shared" si="3"/>
        <v>4.36572768</v>
      </c>
      <c r="X39" s="19">
        <f t="shared" si="2"/>
        <v>4.6910253067985987</v>
      </c>
      <c r="Y39" s="18">
        <f t="shared" si="2"/>
        <v>5.0570726409503992</v>
      </c>
      <c r="Z39" s="19">
        <f t="shared" si="2"/>
        <v>5.2363207135312493</v>
      </c>
      <c r="AA39" s="18">
        <f>(2 * AA$3 * ($D39 + $E39 - 8 * AA$3) + 9.4248 * (AA$3 * AA$3)) * 3.40277</f>
        <v>6.6321688684999991</v>
      </c>
      <c r="AB39" s="20"/>
      <c r="AC39" s="21"/>
    </row>
    <row r="40" spans="1:29" x14ac:dyDescent="0.25">
      <c r="A40" s="13">
        <v>4</v>
      </c>
      <c r="B40" s="14">
        <v>2.875</v>
      </c>
      <c r="C40" s="15">
        <v>2.875</v>
      </c>
      <c r="D40" s="16"/>
      <c r="E40" s="16"/>
      <c r="F40" s="14"/>
      <c r="G40" s="17"/>
      <c r="H40" s="14"/>
      <c r="I40" s="18"/>
      <c r="J40" s="19"/>
      <c r="K40" s="18">
        <f t="shared" si="3"/>
        <v>1.4789023200000002</v>
      </c>
      <c r="L40" s="19">
        <f t="shared" si="3"/>
        <v>1.7449624800000003</v>
      </c>
      <c r="M40" s="18">
        <f t="shared" si="3"/>
        <v>1.9507019999999999</v>
      </c>
      <c r="N40" s="19">
        <f t="shared" si="3"/>
        <v>2.1553948799999998</v>
      </c>
      <c r="O40" s="18">
        <f t="shared" si="3"/>
        <v>2.2718923200000001</v>
      </c>
      <c r="P40" s="19">
        <f t="shared" si="3"/>
        <v>2.4749404799999999</v>
      </c>
      <c r="Q40" s="18">
        <f t="shared" si="3"/>
        <v>2.8205879999999999</v>
      </c>
      <c r="R40" s="19">
        <f t="shared" si="3"/>
        <v>3.0778051199999998</v>
      </c>
      <c r="S40" s="18">
        <f t="shared" si="3"/>
        <v>3.2199559199999999</v>
      </c>
      <c r="T40" s="19">
        <f t="shared" si="3"/>
        <v>3.5308079999999995</v>
      </c>
      <c r="U40" s="18">
        <f t="shared" si="3"/>
        <v>3.6712499999999997</v>
      </c>
      <c r="V40" s="19">
        <f t="shared" si="3"/>
        <v>3.9226999199999999</v>
      </c>
      <c r="W40" s="18">
        <f t="shared" si="3"/>
        <v>4.3104052799999995</v>
      </c>
      <c r="X40" s="19"/>
      <c r="Y40" s="18"/>
      <c r="Z40" s="19"/>
      <c r="AA40" s="18"/>
      <c r="AB40" s="20"/>
      <c r="AC40" s="21"/>
    </row>
    <row r="41" spans="1:29" x14ac:dyDescent="0.25">
      <c r="A41" s="13">
        <v>1</v>
      </c>
      <c r="B41" s="14">
        <v>3</v>
      </c>
      <c r="C41" s="15">
        <v>3</v>
      </c>
      <c r="D41" s="16"/>
      <c r="E41" s="16"/>
      <c r="F41" s="14"/>
      <c r="G41" s="17"/>
      <c r="H41" s="14"/>
      <c r="I41" s="18"/>
      <c r="J41" s="19"/>
      <c r="K41" s="18">
        <f t="shared" si="3"/>
        <v>1.54431732</v>
      </c>
      <c r="L41" s="19">
        <f t="shared" si="3"/>
        <v>1.82239248</v>
      </c>
      <c r="M41" s="18">
        <f t="shared" si="3"/>
        <v>2.037477</v>
      </c>
      <c r="N41" s="19">
        <f t="shared" si="3"/>
        <v>2.2515148799999998</v>
      </c>
      <c r="O41" s="18">
        <f t="shared" si="3"/>
        <v>2.3733523199999995</v>
      </c>
      <c r="P41" s="19">
        <f t="shared" si="3"/>
        <v>2.5857454799999999</v>
      </c>
      <c r="Q41" s="18">
        <f t="shared" si="3"/>
        <v>2.9474129999999996</v>
      </c>
      <c r="R41" s="19">
        <f t="shared" si="3"/>
        <v>3.2166451199999995</v>
      </c>
      <c r="S41" s="18">
        <f t="shared" si="3"/>
        <v>3.3654709199999999</v>
      </c>
      <c r="T41" s="19">
        <f t="shared" si="3"/>
        <v>3.6910079999999996</v>
      </c>
      <c r="U41" s="18">
        <f t="shared" si="3"/>
        <v>3.8381249999999998</v>
      </c>
      <c r="V41" s="19">
        <f t="shared" si="3"/>
        <v>4.1015899200000003</v>
      </c>
      <c r="W41" s="18">
        <f t="shared" si="3"/>
        <v>4.5079852799999998</v>
      </c>
      <c r="X41" s="19"/>
      <c r="Y41" s="18"/>
      <c r="Z41" s="19"/>
      <c r="AA41" s="18"/>
      <c r="AB41" s="20"/>
      <c r="AC41" s="21"/>
    </row>
    <row r="42" spans="1:29" x14ac:dyDescent="0.25">
      <c r="A42" s="13" t="s">
        <v>87</v>
      </c>
      <c r="B42" s="14">
        <v>3.125</v>
      </c>
      <c r="C42" s="15"/>
      <c r="D42" s="16">
        <v>2.5</v>
      </c>
      <c r="E42" s="16">
        <v>2.5</v>
      </c>
      <c r="F42" s="14" t="s">
        <v>88</v>
      </c>
      <c r="G42" s="17" t="s">
        <v>89</v>
      </c>
      <c r="H42" s="14"/>
      <c r="I42" s="18"/>
      <c r="J42" s="19"/>
      <c r="K42" s="18"/>
      <c r="L42" s="19"/>
      <c r="M42" s="18">
        <f t="shared" si="3"/>
        <v>2.1242520000000003</v>
      </c>
      <c r="N42" s="19">
        <f t="shared" si="3"/>
        <v>2.3476348799999998</v>
      </c>
      <c r="O42" s="18">
        <f t="shared" si="3"/>
        <v>2.4748123199999998</v>
      </c>
      <c r="P42" s="19">
        <f t="shared" si="3"/>
        <v>2.69655048</v>
      </c>
      <c r="Q42" s="18">
        <f t="shared" si="3"/>
        <v>3.0742379999999998</v>
      </c>
      <c r="R42" s="19">
        <f t="shared" si="3"/>
        <v>3.3554851199999995</v>
      </c>
      <c r="S42" s="18">
        <f t="shared" si="3"/>
        <v>3.5109859199999995</v>
      </c>
      <c r="T42" s="19">
        <f t="shared" si="3"/>
        <v>3.8512079999999997</v>
      </c>
      <c r="U42" s="18">
        <f t="shared" si="3"/>
        <v>4.0049999999999999</v>
      </c>
      <c r="V42" s="19">
        <f t="shared" si="3"/>
        <v>4.2804799200000003</v>
      </c>
      <c r="W42" s="18">
        <f t="shared" si="3"/>
        <v>4.7055652799999992</v>
      </c>
      <c r="X42" s="19">
        <f>(2 * X$3 * ($D42 + $E42 - 8 * X$3) + 9.4248 * (X$3 * X$3)) * 3.40277</f>
        <v>5.0054412547985994</v>
      </c>
      <c r="Y42" s="18">
        <f>(2 * Y$3 * ($D42 + $E42 - 8 * Y$3) + 9.4248 * (Y$3 * Y$3)) * 3.40277</f>
        <v>5.4000718569504</v>
      </c>
      <c r="Z42" s="19">
        <f>(2 * Z$3 * ($D42 + $E42 - 8 * Z$3) + 9.4248 * (Z$3 * Z$3)) * 3.40277</f>
        <v>5.5936115635312493</v>
      </c>
      <c r="AA42" s="18">
        <f>(2 * AA$3 * ($D42 + $E42 - 8 * AA$3) + 9.4248 * (AA$3 * AA$3)) * 3.40277</f>
        <v>7.1085566684999995</v>
      </c>
      <c r="AB42" s="20"/>
      <c r="AC42" s="21"/>
    </row>
    <row r="43" spans="1:29" x14ac:dyDescent="0.25">
      <c r="A43" s="13">
        <v>6</v>
      </c>
      <c r="B43" s="14"/>
      <c r="C43" s="15"/>
      <c r="D43" s="16">
        <v>2.75</v>
      </c>
      <c r="E43" s="16">
        <v>2.75</v>
      </c>
      <c r="F43" s="14" t="s">
        <v>90</v>
      </c>
      <c r="G43" s="17" t="s">
        <v>91</v>
      </c>
      <c r="H43" s="14" t="s">
        <v>92</v>
      </c>
      <c r="I43" s="18"/>
      <c r="J43" s="19"/>
      <c r="K43" s="18"/>
      <c r="L43" s="19"/>
      <c r="M43" s="18">
        <f>(2 * M$3 * ($D43 + $E43 - 8 * M$3) + 9.4248 * (M$3 * M$3)) * 3.40277</f>
        <v>2.3384508507906001</v>
      </c>
      <c r="N43" s="19">
        <f t="shared" ref="N43:AA52" si="4">(2 * N$3 * ($D43 + $E43 - 8 * N$3) + 9.4248 * (N$3 * N$3)) * 3.40277</f>
        <v>2.5790075771120642</v>
      </c>
      <c r="O43" s="18">
        <f t="shared" si="4"/>
        <v>2.715484112276096</v>
      </c>
      <c r="P43" s="19">
        <f t="shared" si="4"/>
        <v>2.9525952590287439</v>
      </c>
      <c r="Q43" s="18">
        <f t="shared" si="4"/>
        <v>3.3539702629314001</v>
      </c>
      <c r="R43" s="19">
        <f t="shared" si="4"/>
        <v>3.6507728500239356</v>
      </c>
      <c r="S43" s="18">
        <f t="shared" si="4"/>
        <v>3.8140970036551756</v>
      </c>
      <c r="T43" s="19">
        <f t="shared" si="4"/>
        <v>4.1694723364224</v>
      </c>
      <c r="U43" s="18">
        <f t="shared" si="4"/>
        <v>4.3292166671250003</v>
      </c>
      <c r="V43" s="19">
        <f t="shared" si="4"/>
        <v>4.6139373518333757</v>
      </c>
      <c r="W43" s="18">
        <f t="shared" si="4"/>
        <v>5.0496318010691832</v>
      </c>
      <c r="X43" s="19">
        <f t="shared" si="4"/>
        <v>5.5668983047985989</v>
      </c>
      <c r="Y43" s="18">
        <f t="shared" si="4"/>
        <v>6.0125704569504004</v>
      </c>
      <c r="Z43" s="19">
        <f t="shared" si="4"/>
        <v>6.2316309385312492</v>
      </c>
      <c r="AA43" s="18">
        <f t="shared" si="4"/>
        <v>7.9592491684999995</v>
      </c>
      <c r="AB43" s="20"/>
      <c r="AC43" s="21"/>
    </row>
    <row r="44" spans="1:29" x14ac:dyDescent="0.25">
      <c r="A44" s="13">
        <v>6</v>
      </c>
      <c r="B44" s="14"/>
      <c r="C44" s="15"/>
      <c r="D44" s="16">
        <v>3</v>
      </c>
      <c r="E44" s="16">
        <v>3</v>
      </c>
      <c r="F44" s="14" t="s">
        <v>93</v>
      </c>
      <c r="G44" s="17" t="s">
        <v>94</v>
      </c>
      <c r="H44" s="14"/>
      <c r="I44" s="18"/>
      <c r="J44" s="19"/>
      <c r="K44" s="18"/>
      <c r="L44" s="19"/>
      <c r="M44" s="18"/>
      <c r="N44" s="19">
        <f t="shared" si="4"/>
        <v>2.8240070171120637</v>
      </c>
      <c r="O44" s="18">
        <f t="shared" si="4"/>
        <v>2.9740946322760959</v>
      </c>
      <c r="P44" s="19">
        <f t="shared" si="4"/>
        <v>3.2350251690287442</v>
      </c>
      <c r="Q44" s="18">
        <f t="shared" si="4"/>
        <v>3.6772334129313999</v>
      </c>
      <c r="R44" s="19">
        <f t="shared" si="4"/>
        <v>4.0046609300239355</v>
      </c>
      <c r="S44" s="18">
        <f t="shared" si="4"/>
        <v>4.1849989336551756</v>
      </c>
      <c r="T44" s="19">
        <f t="shared" si="4"/>
        <v>4.5778047364223999</v>
      </c>
      <c r="U44" s="18">
        <f t="shared" si="4"/>
        <v>4.7545629171249999</v>
      </c>
      <c r="V44" s="19">
        <f t="shared" si="4"/>
        <v>5.0699085318333763</v>
      </c>
      <c r="W44" s="18">
        <f t="shared" si="4"/>
        <v>5.5532417610691835</v>
      </c>
      <c r="X44" s="19">
        <f t="shared" si="4"/>
        <v>6.1283553547985994</v>
      </c>
      <c r="Y44" s="18">
        <f t="shared" si="4"/>
        <v>6.6250690569504007</v>
      </c>
      <c r="Z44" s="19">
        <f t="shared" si="4"/>
        <v>6.8696503135312499</v>
      </c>
      <c r="AA44" s="18">
        <f t="shared" si="4"/>
        <v>8.8099416684999987</v>
      </c>
      <c r="AB44" s="20"/>
      <c r="AC44" s="21"/>
    </row>
    <row r="45" spans="1:29" x14ac:dyDescent="0.25">
      <c r="A45" s="13">
        <v>6</v>
      </c>
      <c r="B45" s="14"/>
      <c r="C45" s="15"/>
      <c r="D45" s="16">
        <v>3.25</v>
      </c>
      <c r="E45" s="16">
        <v>3.25</v>
      </c>
      <c r="F45" s="14" t="s">
        <v>95</v>
      </c>
      <c r="G45" s="17" t="s">
        <v>96</v>
      </c>
      <c r="H45" s="14" t="s">
        <v>97</v>
      </c>
      <c r="I45" s="18"/>
      <c r="J45" s="19"/>
      <c r="K45" s="18"/>
      <c r="L45" s="19"/>
      <c r="M45" s="18"/>
      <c r="N45" s="19">
        <f t="shared" si="4"/>
        <v>3.0690064571120641</v>
      </c>
      <c r="O45" s="18">
        <f t="shared" si="4"/>
        <v>3.2327051522760959</v>
      </c>
      <c r="P45" s="19">
        <f t="shared" si="4"/>
        <v>3.5174550790287444</v>
      </c>
      <c r="Q45" s="18">
        <f t="shared" si="4"/>
        <v>4.0004965629314002</v>
      </c>
      <c r="R45" s="19">
        <f t="shared" si="4"/>
        <v>4.3585490100239355</v>
      </c>
      <c r="S45" s="18">
        <f t="shared" si="4"/>
        <v>4.5559008636551752</v>
      </c>
      <c r="T45" s="19">
        <f t="shared" si="4"/>
        <v>4.9861371364223999</v>
      </c>
      <c r="U45" s="18">
        <f t="shared" si="4"/>
        <v>5.1799091671250004</v>
      </c>
      <c r="V45" s="19">
        <f t="shared" si="4"/>
        <v>5.5258797118333751</v>
      </c>
      <c r="W45" s="18">
        <f t="shared" si="4"/>
        <v>6.056851721069183</v>
      </c>
      <c r="X45" s="19">
        <f t="shared" si="4"/>
        <v>6.6898124047985998</v>
      </c>
      <c r="Y45" s="18">
        <f t="shared" si="4"/>
        <v>7.2375676569503993</v>
      </c>
      <c r="Z45" s="19">
        <f t="shared" si="4"/>
        <v>7.5076696885312506</v>
      </c>
      <c r="AA45" s="18">
        <f t="shared" si="4"/>
        <v>9.6606341684999997</v>
      </c>
      <c r="AB45" s="20"/>
      <c r="AC45" s="21"/>
    </row>
    <row r="46" spans="1:29" x14ac:dyDescent="0.25">
      <c r="A46" s="13">
        <v>6</v>
      </c>
      <c r="B46" s="14"/>
      <c r="C46" s="15"/>
      <c r="D46" s="16">
        <v>3.5</v>
      </c>
      <c r="E46" s="16">
        <v>3.5</v>
      </c>
      <c r="F46" s="14" t="s">
        <v>98</v>
      </c>
      <c r="G46" s="17" t="s">
        <v>99</v>
      </c>
      <c r="H46" s="14" t="s">
        <v>100</v>
      </c>
      <c r="I46" s="18"/>
      <c r="J46" s="19"/>
      <c r="K46" s="18"/>
      <c r="L46" s="19"/>
      <c r="M46" s="18"/>
      <c r="N46" s="19">
        <f t="shared" si="4"/>
        <v>3.3140058971120641</v>
      </c>
      <c r="O46" s="18">
        <f t="shared" si="4"/>
        <v>3.4913156722760954</v>
      </c>
      <c r="P46" s="19">
        <f t="shared" si="4"/>
        <v>3.7998849890287443</v>
      </c>
      <c r="Q46" s="18">
        <f t="shared" si="4"/>
        <v>4.3237597129314</v>
      </c>
      <c r="R46" s="19">
        <f t="shared" si="4"/>
        <v>4.7124370900239354</v>
      </c>
      <c r="S46" s="18">
        <f t="shared" si="4"/>
        <v>4.9268027936551757</v>
      </c>
      <c r="T46" s="19">
        <f t="shared" si="4"/>
        <v>5.3944695364223998</v>
      </c>
      <c r="U46" s="18">
        <f t="shared" si="4"/>
        <v>5.605255417125</v>
      </c>
      <c r="V46" s="19">
        <f t="shared" si="4"/>
        <v>5.9818508918333757</v>
      </c>
      <c r="W46" s="18">
        <f t="shared" si="4"/>
        <v>6.5604616810691834</v>
      </c>
      <c r="X46" s="19">
        <f t="shared" si="4"/>
        <v>7.2512694547985994</v>
      </c>
      <c r="Y46" s="18">
        <f t="shared" si="4"/>
        <v>7.8500662569503996</v>
      </c>
      <c r="Z46" s="19">
        <f t="shared" si="4"/>
        <v>8.1456890635312504</v>
      </c>
      <c r="AA46" s="18">
        <f t="shared" si="4"/>
        <v>10.511326668499999</v>
      </c>
      <c r="AB46" s="20"/>
      <c r="AC46" s="21"/>
    </row>
    <row r="47" spans="1:29" x14ac:dyDescent="0.25">
      <c r="A47" s="13">
        <v>6</v>
      </c>
      <c r="B47" s="14"/>
      <c r="C47" s="15"/>
      <c r="D47" s="16">
        <v>3.75</v>
      </c>
      <c r="E47" s="16">
        <v>3.75</v>
      </c>
      <c r="F47" s="14" t="s">
        <v>101</v>
      </c>
      <c r="G47" s="17" t="s">
        <v>102</v>
      </c>
      <c r="H47" s="14" t="s">
        <v>103</v>
      </c>
      <c r="I47" s="18"/>
      <c r="J47" s="19"/>
      <c r="K47" s="18"/>
      <c r="L47" s="19"/>
      <c r="M47" s="18"/>
      <c r="N47" s="19"/>
      <c r="O47" s="18"/>
      <c r="P47" s="19">
        <f t="shared" si="4"/>
        <v>4.0823148990287441</v>
      </c>
      <c r="Q47" s="18">
        <f t="shared" si="4"/>
        <v>4.6470228629313999</v>
      </c>
      <c r="R47" s="19">
        <f t="shared" si="4"/>
        <v>5.0663251700239353</v>
      </c>
      <c r="S47" s="18">
        <f t="shared" si="4"/>
        <v>5.2977047236551753</v>
      </c>
      <c r="T47" s="19">
        <f t="shared" si="4"/>
        <v>5.8028019364223997</v>
      </c>
      <c r="U47" s="18">
        <f t="shared" si="4"/>
        <v>6.0306016671249996</v>
      </c>
      <c r="V47" s="19">
        <f t="shared" si="4"/>
        <v>6.4378220718333754</v>
      </c>
      <c r="W47" s="18">
        <f t="shared" si="4"/>
        <v>7.0640716410691828</v>
      </c>
      <c r="X47" s="19">
        <f t="shared" si="4"/>
        <v>7.8127265047985999</v>
      </c>
      <c r="Y47" s="18">
        <f t="shared" si="4"/>
        <v>8.4625648569503991</v>
      </c>
      <c r="Z47" s="19">
        <f t="shared" si="4"/>
        <v>8.7837084385312494</v>
      </c>
      <c r="AA47" s="18">
        <f t="shared" si="4"/>
        <v>11.3620191685</v>
      </c>
      <c r="AB47" s="20"/>
      <c r="AC47" s="21"/>
    </row>
    <row r="48" spans="1:29" x14ac:dyDescent="0.25">
      <c r="A48" s="13">
        <v>6</v>
      </c>
      <c r="B48" s="14"/>
      <c r="C48" s="15"/>
      <c r="D48" s="16">
        <v>4</v>
      </c>
      <c r="E48" s="16">
        <v>4</v>
      </c>
      <c r="F48" s="14" t="s">
        <v>104</v>
      </c>
      <c r="G48" s="17" t="s">
        <v>105</v>
      </c>
      <c r="H48" s="14" t="s">
        <v>106</v>
      </c>
      <c r="I48" s="18"/>
      <c r="J48" s="19"/>
      <c r="K48" s="18"/>
      <c r="L48" s="19"/>
      <c r="M48" s="18"/>
      <c r="N48" s="19"/>
      <c r="O48" s="18"/>
      <c r="P48" s="19">
        <f t="shared" si="4"/>
        <v>4.3647448090287444</v>
      </c>
      <c r="Q48" s="18">
        <f t="shared" si="4"/>
        <v>4.9702860129314006</v>
      </c>
      <c r="R48" s="19">
        <f t="shared" si="4"/>
        <v>5.4202132500239353</v>
      </c>
      <c r="S48" s="18">
        <f t="shared" si="4"/>
        <v>5.6686066536551749</v>
      </c>
      <c r="T48" s="19">
        <f t="shared" si="4"/>
        <v>6.2111343364223996</v>
      </c>
      <c r="U48" s="18">
        <f t="shared" si="4"/>
        <v>6.455947917125</v>
      </c>
      <c r="V48" s="19">
        <f t="shared" si="4"/>
        <v>6.893793251833376</v>
      </c>
      <c r="W48" s="18">
        <f t="shared" si="4"/>
        <v>7.5676816010691832</v>
      </c>
      <c r="X48" s="19">
        <f t="shared" si="4"/>
        <v>8.3741835547986003</v>
      </c>
      <c r="Y48" s="18">
        <f t="shared" si="4"/>
        <v>9.0750634569503994</v>
      </c>
      <c r="Z48" s="19">
        <f t="shared" si="4"/>
        <v>9.4217278135312501</v>
      </c>
      <c r="AA48" s="18">
        <f t="shared" si="4"/>
        <v>12.212711668499999</v>
      </c>
      <c r="AB48" s="20"/>
      <c r="AC48" s="21"/>
    </row>
    <row r="49" spans="1:29" x14ac:dyDescent="0.25">
      <c r="A49" s="13">
        <v>6</v>
      </c>
      <c r="B49" s="14"/>
      <c r="C49" s="15"/>
      <c r="D49" s="16">
        <v>4.25</v>
      </c>
      <c r="E49" s="16">
        <v>4.25</v>
      </c>
      <c r="F49" s="14" t="s">
        <v>107</v>
      </c>
      <c r="G49" s="17"/>
      <c r="H49" s="14"/>
      <c r="I49" s="18"/>
      <c r="J49" s="19"/>
      <c r="K49" s="18"/>
      <c r="L49" s="19"/>
      <c r="M49" s="18"/>
      <c r="N49" s="19"/>
      <c r="O49" s="18"/>
      <c r="P49" s="19"/>
      <c r="Q49" s="18">
        <f t="shared" si="4"/>
        <v>5.2935491629314004</v>
      </c>
      <c r="R49" s="19">
        <f t="shared" si="4"/>
        <v>5.7741013300239352</v>
      </c>
      <c r="S49" s="18">
        <f t="shared" si="4"/>
        <v>6.0395085836551754</v>
      </c>
      <c r="T49" s="19">
        <f t="shared" si="4"/>
        <v>6.6194667364223996</v>
      </c>
      <c r="U49" s="18">
        <f t="shared" si="4"/>
        <v>6.8812941671249996</v>
      </c>
      <c r="V49" s="19">
        <f t="shared" si="4"/>
        <v>7.3497644318333757</v>
      </c>
      <c r="W49" s="18">
        <f t="shared" si="4"/>
        <v>8.0712915610691827</v>
      </c>
      <c r="X49" s="19">
        <f t="shared" si="4"/>
        <v>8.9356406047985999</v>
      </c>
      <c r="Y49" s="18">
        <f t="shared" si="4"/>
        <v>9.6875620569503997</v>
      </c>
      <c r="Z49" s="19">
        <f t="shared" si="4"/>
        <v>10.059747188531251</v>
      </c>
      <c r="AA49" s="18">
        <f t="shared" si="4"/>
        <v>13.063404168499998</v>
      </c>
      <c r="AB49" s="20"/>
      <c r="AC49" s="21"/>
    </row>
    <row r="50" spans="1:29" x14ac:dyDescent="0.25">
      <c r="A50" s="13">
        <v>6</v>
      </c>
      <c r="B50" s="14"/>
      <c r="C50" s="15"/>
      <c r="D50" s="16">
        <v>4.5</v>
      </c>
      <c r="E50" s="16">
        <v>4.5</v>
      </c>
      <c r="F50" s="14" t="s">
        <v>108</v>
      </c>
      <c r="G50" s="17" t="s">
        <v>109</v>
      </c>
      <c r="H50" s="14"/>
      <c r="I50" s="18"/>
      <c r="J50" s="19"/>
      <c r="K50" s="18"/>
      <c r="L50" s="19"/>
      <c r="M50" s="18"/>
      <c r="N50" s="19"/>
      <c r="O50" s="18"/>
      <c r="P50" s="19"/>
      <c r="Q50" s="18"/>
      <c r="R50" s="19">
        <f t="shared" si="4"/>
        <v>6.1279894100239352</v>
      </c>
      <c r="S50" s="18">
        <f t="shared" si="4"/>
        <v>6.410410513655175</v>
      </c>
      <c r="T50" s="19">
        <f t="shared" si="4"/>
        <v>7.0277991364223986</v>
      </c>
      <c r="U50" s="18">
        <f t="shared" si="4"/>
        <v>7.3066404171250001</v>
      </c>
      <c r="V50" s="19">
        <f t="shared" si="4"/>
        <v>7.8057356118333754</v>
      </c>
      <c r="W50" s="18">
        <f t="shared" si="4"/>
        <v>8.574901521069183</v>
      </c>
      <c r="X50" s="19">
        <f t="shared" si="4"/>
        <v>9.4970976547985995</v>
      </c>
      <c r="Y50" s="18">
        <f t="shared" si="4"/>
        <v>10.300060656950398</v>
      </c>
      <c r="Z50" s="19">
        <f t="shared" si="4"/>
        <v>10.69776656353125</v>
      </c>
      <c r="AA50" s="18">
        <f t="shared" si="4"/>
        <v>13.914096668500001</v>
      </c>
      <c r="AB50" s="20"/>
      <c r="AC50" s="21"/>
    </row>
    <row r="51" spans="1:29" x14ac:dyDescent="0.25">
      <c r="A51" s="13">
        <v>6</v>
      </c>
      <c r="B51" s="14"/>
      <c r="C51" s="15"/>
      <c r="D51" s="16">
        <v>5</v>
      </c>
      <c r="E51" s="16">
        <v>5</v>
      </c>
      <c r="F51" s="14" t="s">
        <v>110</v>
      </c>
      <c r="G51" s="17"/>
      <c r="H51" s="14"/>
      <c r="I51" s="18"/>
      <c r="J51" s="19"/>
      <c r="K51" s="18"/>
      <c r="L51" s="19"/>
      <c r="M51" s="18"/>
      <c r="N51" s="19"/>
      <c r="O51" s="18"/>
      <c r="P51" s="19"/>
      <c r="Q51" s="18"/>
      <c r="R51" s="19">
        <f t="shared" si="4"/>
        <v>6.835765570023935</v>
      </c>
      <c r="S51" s="18">
        <f t="shared" si="4"/>
        <v>7.152214373655176</v>
      </c>
      <c r="T51" s="19">
        <f t="shared" si="4"/>
        <v>7.8444639364223976</v>
      </c>
      <c r="U51" s="18">
        <f t="shared" si="4"/>
        <v>8.1573329171250002</v>
      </c>
      <c r="V51" s="19">
        <f t="shared" si="4"/>
        <v>8.7176779718333766</v>
      </c>
      <c r="W51" s="18">
        <f t="shared" si="4"/>
        <v>9.5821214410691855</v>
      </c>
      <c r="X51" s="19">
        <f t="shared" si="4"/>
        <v>10.620011754798599</v>
      </c>
      <c r="Y51" s="18">
        <f t="shared" si="4"/>
        <v>11.525057856950399</v>
      </c>
      <c r="Z51" s="19">
        <f t="shared" si="4"/>
        <v>11.973805313531249</v>
      </c>
      <c r="AA51" s="18">
        <f t="shared" si="4"/>
        <v>15.615481668500001</v>
      </c>
      <c r="AB51" s="20"/>
      <c r="AC51" s="21"/>
    </row>
    <row r="52" spans="1:29" hidden="1" x14ac:dyDescent="0.25">
      <c r="A52" s="22">
        <v>6</v>
      </c>
      <c r="B52" s="23"/>
      <c r="C52" s="24"/>
      <c r="D52" s="24">
        <v>5.17</v>
      </c>
      <c r="E52" s="24">
        <v>5.17</v>
      </c>
      <c r="F52" s="23"/>
      <c r="G52" s="25"/>
      <c r="H52" s="23"/>
      <c r="I52" s="18"/>
      <c r="J52" s="19"/>
      <c r="K52" s="18"/>
      <c r="L52" s="19"/>
      <c r="M52" s="18"/>
      <c r="N52" s="19"/>
      <c r="O52" s="18"/>
      <c r="P52" s="19"/>
      <c r="Q52" s="18"/>
      <c r="R52" s="19">
        <f t="shared" si="4"/>
        <v>7.0764094644239348</v>
      </c>
      <c r="S52" s="18">
        <f t="shared" si="4"/>
        <v>7.4044276860551745</v>
      </c>
      <c r="T52" s="19">
        <f t="shared" si="4"/>
        <v>8.1221299684223993</v>
      </c>
      <c r="U52" s="18">
        <f t="shared" si="4"/>
        <v>8.4465683671249998</v>
      </c>
      <c r="V52" s="19">
        <f t="shared" si="4"/>
        <v>9.0277383742333761</v>
      </c>
      <c r="W52" s="18">
        <f t="shared" si="4"/>
        <v>9.9245762138691838</v>
      </c>
      <c r="X52" s="19">
        <f t="shared" si="4"/>
        <v>11.001802548798599</v>
      </c>
      <c r="Y52" s="18">
        <f t="shared" si="4"/>
        <v>11.941556904950399</v>
      </c>
      <c r="Z52" s="19">
        <f t="shared" si="4"/>
        <v>12.407658488531251</v>
      </c>
      <c r="AA52" s="18">
        <f t="shared" si="4"/>
        <v>16.193952568499999</v>
      </c>
      <c r="AB52" s="20"/>
      <c r="AC52" s="21"/>
    </row>
  </sheetData>
  <mergeCells count="3">
    <mergeCell ref="I1:AA1"/>
    <mergeCell ref="D6:E6"/>
    <mergeCell ref="F6:G6"/>
  </mergeCell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Standard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Cullen DeLong</dc:creator>
  <cp:lastModifiedBy>Cullen DeLong</cp:lastModifiedBy>
  <dcterms:created xsi:type="dcterms:W3CDTF">2015-06-05T18:17:20Z</dcterms:created>
  <dcterms:modified xsi:type="dcterms:W3CDTF">2026-04-23T14:38:52Z</dcterms:modified>
</cp:coreProperties>
</file>